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ser\Desktop\"/>
    </mc:Choice>
  </mc:AlternateContent>
  <bookViews>
    <workbookView xWindow="-120" yWindow="-120" windowWidth="20730" windowHeight="11160" firstSheet="1" activeTab="2"/>
  </bookViews>
  <sheets>
    <sheet name="ANEXO COMPLETO" sheetId="11" state="hidden" r:id="rId1"/>
    <sheet name="ARMANAC" sheetId="26" r:id="rId2"/>
    <sheet name="LIEXHO" sheetId="25" r:id="rId3"/>
    <sheet name="ANEXO SIN MARCA" sheetId="16" state="hidden" r:id="rId4"/>
    <sheet name="JUSTIF DESCARTADAS" sheetId="14" state="hidden" r:id="rId5"/>
  </sheets>
  <definedNames>
    <definedName name="_xlnm._FilterDatabase" localSheetId="0" hidden="1">'ANEXO COMPLETO'!$A$9:$J$281</definedName>
    <definedName name="_xlnm._FilterDatabase" localSheetId="3" hidden="1">'ANEXO SIN MARCA'!$A$9:$J$107</definedName>
    <definedName name="_xlnm._FilterDatabase" localSheetId="1" hidden="1">ARMANAC!$A$4:$G$33</definedName>
    <definedName name="_xlnm._FilterDatabase" localSheetId="2" hidden="1">LIEXHO!$A$4:$H$10</definedName>
    <definedName name="_xlnm.Print_Area" localSheetId="0">'ANEXO COMPLETO'!$B$1:$H$57</definedName>
    <definedName name="_xlnm.Print_Area" localSheetId="1">ARMANAC!$A$4:$G$33</definedName>
    <definedName name="_xlnm.Print_Area" localSheetId="2">LIEXHO!$A$4:$G$10</definedName>
    <definedName name="_xlnm.Print_Titles" localSheetId="1">ARMANAC!$4:$8</definedName>
    <definedName name="_xlnm.Print_Titles" localSheetId="2">LIEXHO!$4:$8</definedName>
  </definedNames>
  <calcPr calcId="162913"/>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9" i="26" l="1"/>
  <c r="G30" i="26" l="1"/>
  <c r="G9" i="25"/>
  <c r="G32" i="26" l="1"/>
  <c r="G31" i="26"/>
  <c r="G29" i="26"/>
  <c r="G28" i="26"/>
  <c r="G27" i="26"/>
  <c r="G26" i="26"/>
  <c r="G25" i="26"/>
  <c r="G24" i="26"/>
  <c r="G23" i="26"/>
  <c r="G22" i="26"/>
  <c r="G21" i="26"/>
  <c r="G20" i="26"/>
  <c r="G19" i="26"/>
  <c r="G18" i="26"/>
  <c r="G17" i="26"/>
  <c r="G16" i="26"/>
  <c r="G15" i="26"/>
  <c r="G14" i="26"/>
  <c r="G13" i="26"/>
  <c r="G12" i="26"/>
  <c r="G11" i="26"/>
  <c r="G10" i="26"/>
  <c r="G33" i="26" l="1"/>
  <c r="G10" i="25"/>
  <c r="H10" i="16" l="1"/>
  <c r="H11" i="16"/>
  <c r="H12" i="16"/>
  <c r="H13" i="16"/>
  <c r="H14" i="16"/>
  <c r="H15" i="16"/>
  <c r="H16" i="16"/>
  <c r="H17" i="16"/>
  <c r="H18" i="16"/>
  <c r="H19" i="16"/>
  <c r="H20" i="16"/>
  <c r="H21" i="16"/>
  <c r="H22" i="16"/>
  <c r="H23" i="16"/>
  <c r="H24" i="16"/>
  <c r="H25" i="16"/>
  <c r="H26" i="16"/>
  <c r="H27" i="16"/>
  <c r="H28" i="16"/>
  <c r="H29" i="16"/>
  <c r="H30" i="16"/>
  <c r="H31" i="16"/>
  <c r="H32" i="16"/>
  <c r="H33" i="16"/>
  <c r="H34" i="16"/>
  <c r="H35" i="16"/>
  <c r="H36" i="16"/>
  <c r="H37" i="16"/>
  <c r="H38" i="16"/>
  <c r="H39" i="16"/>
  <c r="H40" i="16"/>
  <c r="H41" i="16"/>
  <c r="H42" i="16"/>
  <c r="H43" i="16"/>
  <c r="H44" i="16"/>
  <c r="H45" i="16"/>
  <c r="H46" i="16"/>
  <c r="H47" i="16"/>
  <c r="H48" i="16"/>
  <c r="H49" i="16"/>
  <c r="H50" i="16"/>
  <c r="H51" i="16"/>
  <c r="H52" i="16"/>
  <c r="H53" i="16"/>
  <c r="H54" i="16"/>
  <c r="H55" i="16"/>
  <c r="H56" i="16"/>
  <c r="H57" i="16"/>
  <c r="H58" i="16"/>
  <c r="H59" i="16"/>
  <c r="H60" i="16"/>
  <c r="H61" i="16"/>
  <c r="H62" i="16"/>
  <c r="H63" i="16"/>
  <c r="H64" i="16"/>
  <c r="H65" i="16"/>
  <c r="H66" i="16"/>
  <c r="H67" i="16"/>
  <c r="H68" i="16"/>
  <c r="H69" i="16"/>
  <c r="H70" i="16"/>
  <c r="H71" i="16"/>
  <c r="H72" i="16"/>
  <c r="H73" i="16"/>
  <c r="H74" i="16"/>
  <c r="H75" i="16"/>
  <c r="H76" i="16"/>
  <c r="H77" i="16"/>
  <c r="H78" i="16"/>
  <c r="H79" i="16"/>
  <c r="H80" i="16"/>
  <c r="H81" i="16"/>
  <c r="H82" i="16"/>
  <c r="H83" i="16"/>
  <c r="H84" i="16"/>
  <c r="H85" i="16"/>
  <c r="H86" i="16"/>
  <c r="H87" i="16"/>
  <c r="H88" i="16"/>
  <c r="H89" i="16"/>
  <c r="H90" i="16"/>
  <c r="H91" i="16"/>
  <c r="H92" i="16"/>
  <c r="H93" i="16"/>
  <c r="H94" i="16"/>
  <c r="H95" i="16"/>
  <c r="H96" i="16"/>
  <c r="H97" i="16"/>
  <c r="H98" i="16"/>
  <c r="H99" i="16"/>
  <c r="H100" i="16"/>
  <c r="H101" i="16"/>
  <c r="H10" i="11"/>
  <c r="H11" i="11"/>
  <c r="H12" i="11"/>
  <c r="H13" i="11"/>
  <c r="H14" i="11"/>
  <c r="H15" i="11"/>
  <c r="H16" i="11"/>
  <c r="H17" i="11"/>
  <c r="H18" i="11"/>
  <c r="H19" i="11"/>
  <c r="H20" i="11"/>
  <c r="H21" i="11"/>
  <c r="H22" i="11"/>
  <c r="H23" i="11"/>
  <c r="H24" i="11"/>
  <c r="H25" i="11"/>
  <c r="H26" i="11"/>
  <c r="H27" i="11"/>
  <c r="H28" i="11"/>
  <c r="H29" i="11"/>
  <c r="H30" i="11"/>
  <c r="H31" i="11"/>
  <c r="H32" i="11"/>
  <c r="H33" i="11"/>
  <c r="H34" i="11"/>
  <c r="H35" i="11"/>
  <c r="H36" i="11"/>
  <c r="H37" i="11"/>
  <c r="H38" i="11"/>
  <c r="H39" i="11"/>
  <c r="H40" i="11"/>
  <c r="H41" i="11"/>
  <c r="H42" i="11"/>
  <c r="H43" i="11"/>
  <c r="H44" i="11"/>
  <c r="H45" i="11"/>
  <c r="H46" i="11"/>
  <c r="H47"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74" i="11"/>
  <c r="H75" i="11"/>
  <c r="H76" i="11"/>
  <c r="H77" i="11"/>
  <c r="H78" i="11"/>
  <c r="H79" i="11"/>
  <c r="H80" i="11"/>
  <c r="H81" i="11"/>
  <c r="H82" i="11"/>
  <c r="H83" i="11"/>
  <c r="H84" i="11"/>
  <c r="H85" i="11"/>
  <c r="H86" i="11"/>
  <c r="H87" i="11"/>
  <c r="H88" i="11"/>
  <c r="H89" i="11"/>
  <c r="H90" i="11"/>
  <c r="H91" i="11"/>
  <c r="H92" i="11"/>
  <c r="H93" i="11"/>
  <c r="H94" i="11"/>
  <c r="H95" i="11"/>
  <c r="H96" i="11"/>
  <c r="H97" i="11"/>
  <c r="H98" i="11"/>
  <c r="H99" i="11"/>
  <c r="H100" i="11"/>
  <c r="H101" i="11"/>
  <c r="H102" i="11"/>
  <c r="H103" i="11"/>
  <c r="H104" i="11"/>
  <c r="H105" i="11"/>
  <c r="H106" i="11"/>
  <c r="H107" i="11"/>
  <c r="H108" i="11"/>
  <c r="H109" i="11"/>
  <c r="H110" i="11"/>
  <c r="H111" i="11"/>
  <c r="H112" i="11"/>
  <c r="H113" i="11"/>
  <c r="H114" i="11"/>
  <c r="H115" i="11"/>
  <c r="H116" i="11"/>
  <c r="H117" i="11"/>
  <c r="H118" i="11"/>
  <c r="H119" i="11"/>
  <c r="H120" i="11"/>
  <c r="H121" i="11"/>
  <c r="H122" i="11"/>
  <c r="H123" i="11"/>
  <c r="H124" i="11"/>
  <c r="H125" i="11"/>
  <c r="H126" i="11"/>
  <c r="H127" i="11"/>
  <c r="H128" i="11"/>
  <c r="H129" i="11"/>
  <c r="H130" i="11"/>
  <c r="H131" i="11"/>
  <c r="H132" i="11"/>
  <c r="H133" i="11"/>
  <c r="H134" i="11"/>
  <c r="H135" i="11"/>
  <c r="H136" i="11"/>
  <c r="H137" i="11"/>
  <c r="H138" i="11"/>
  <c r="H139" i="11"/>
  <c r="H140" i="11"/>
  <c r="H141" i="11"/>
  <c r="H142" i="11"/>
  <c r="H143" i="11"/>
  <c r="H144" i="11"/>
  <c r="H145" i="11"/>
  <c r="H146" i="11"/>
  <c r="H147" i="11"/>
  <c r="H148" i="11"/>
  <c r="H149" i="11"/>
  <c r="H150" i="11"/>
  <c r="H151" i="11"/>
  <c r="H152" i="11"/>
  <c r="H153" i="11"/>
  <c r="H154" i="11"/>
  <c r="H155" i="11"/>
  <c r="H156" i="11"/>
  <c r="H157" i="11"/>
  <c r="H158" i="11"/>
  <c r="H159" i="11"/>
  <c r="H160" i="11"/>
  <c r="H161" i="11"/>
  <c r="H162" i="11"/>
  <c r="H163" i="11"/>
  <c r="H164" i="11"/>
  <c r="H165" i="11"/>
  <c r="H166" i="11"/>
  <c r="H167" i="11"/>
  <c r="H168" i="11"/>
  <c r="H169" i="11"/>
  <c r="H170" i="11"/>
  <c r="H171" i="11"/>
  <c r="H172" i="11"/>
  <c r="H173" i="11"/>
  <c r="H174" i="11"/>
  <c r="H175" i="11"/>
  <c r="H176" i="11"/>
  <c r="H177" i="11"/>
  <c r="H178" i="11"/>
  <c r="H179" i="11"/>
  <c r="H180" i="11"/>
  <c r="H181" i="11"/>
  <c r="H182" i="11"/>
  <c r="H183" i="11"/>
  <c r="H184" i="11"/>
  <c r="H185" i="11"/>
  <c r="H186" i="11"/>
  <c r="H187" i="11"/>
  <c r="H188" i="11"/>
  <c r="H189" i="11"/>
  <c r="H190" i="11"/>
  <c r="H191" i="11"/>
  <c r="H192" i="11"/>
  <c r="H193" i="11"/>
  <c r="H194" i="11"/>
  <c r="H195" i="11"/>
  <c r="H196" i="11"/>
  <c r="H197" i="11"/>
  <c r="H198" i="11"/>
  <c r="H199" i="11"/>
  <c r="H200" i="11"/>
  <c r="H201" i="11"/>
  <c r="H202" i="11"/>
  <c r="H203" i="11"/>
  <c r="H204" i="11"/>
  <c r="H205" i="11"/>
  <c r="H206" i="11"/>
  <c r="H207" i="11"/>
  <c r="H208" i="11"/>
  <c r="H209" i="11"/>
  <c r="H210" i="11"/>
  <c r="H211" i="11"/>
  <c r="H212" i="11"/>
  <c r="H213" i="11"/>
  <c r="H214" i="11"/>
  <c r="H215" i="11"/>
  <c r="H216" i="11"/>
  <c r="H217" i="11"/>
  <c r="H218" i="11"/>
  <c r="H219" i="11"/>
  <c r="H220" i="11"/>
  <c r="H221" i="11"/>
  <c r="H222" i="11"/>
  <c r="H223" i="11"/>
  <c r="H224" i="11"/>
  <c r="H225" i="11"/>
  <c r="H226" i="11"/>
  <c r="H227" i="11"/>
  <c r="H228" i="11"/>
  <c r="H229" i="11"/>
  <c r="H230" i="11"/>
  <c r="H231" i="11"/>
  <c r="H232" i="11"/>
  <c r="H233" i="11"/>
  <c r="H234" i="11"/>
  <c r="H235" i="11"/>
  <c r="H236" i="11"/>
  <c r="H237" i="11"/>
  <c r="H238" i="11"/>
  <c r="H239" i="11"/>
  <c r="H240" i="11"/>
  <c r="H241" i="11"/>
  <c r="H242" i="11"/>
  <c r="H243" i="11"/>
  <c r="H244" i="11"/>
  <c r="H245" i="11"/>
  <c r="H246" i="11"/>
  <c r="H247" i="11"/>
  <c r="H248" i="11"/>
  <c r="H249" i="11"/>
  <c r="H250" i="11"/>
  <c r="H251" i="11"/>
  <c r="H252" i="11"/>
  <c r="H253" i="11"/>
  <c r="H254" i="11"/>
  <c r="H255" i="11"/>
  <c r="H256" i="11"/>
  <c r="H257" i="11"/>
  <c r="H258" i="11"/>
  <c r="H259" i="11"/>
  <c r="H260" i="11"/>
  <c r="H261" i="11"/>
  <c r="H262" i="11"/>
  <c r="H263" i="11"/>
  <c r="H264" i="11"/>
  <c r="H265" i="11"/>
  <c r="H266" i="11"/>
  <c r="H267" i="11"/>
  <c r="H268" i="11"/>
  <c r="H269" i="11"/>
  <c r="H270" i="11"/>
  <c r="H271" i="11"/>
  <c r="H272" i="11"/>
  <c r="H273" i="11"/>
  <c r="H274" i="11"/>
  <c r="H275" i="11"/>
  <c r="H276" i="11"/>
  <c r="H285" i="11"/>
  <c r="H287" i="11" s="1"/>
  <c r="H277" i="11" l="1"/>
  <c r="H289" i="11" s="1"/>
  <c r="H102" i="16"/>
  <c r="H286" i="11" s="1"/>
</calcChain>
</file>

<file path=xl/comments1.xml><?xml version="1.0" encoding="utf-8"?>
<comments xmlns="http://schemas.openxmlformats.org/spreadsheetml/2006/main">
  <authors>
    <author>SubDir  Adtiva</author>
  </authors>
  <commentList>
    <comment ref="D112" authorId="0" shapeId="0">
      <text>
        <r>
          <rPr>
            <sz val="9"/>
            <color indexed="81"/>
            <rFont val="Tahoma"/>
            <family val="2"/>
          </rPr>
          <t xml:space="preserve">no importa que sea de otra marca
</t>
        </r>
      </text>
    </comment>
    <comment ref="D271" authorId="0" shapeId="0">
      <text>
        <r>
          <rPr>
            <sz val="9"/>
            <color indexed="81"/>
            <rFont val="Tahoma"/>
            <family val="2"/>
          </rPr>
          <t xml:space="preserve">NO IMPORTA SI SON DE OTRA MARCA
</t>
        </r>
      </text>
    </comment>
  </commentList>
</comments>
</file>

<file path=xl/comments2.xml><?xml version="1.0" encoding="utf-8"?>
<comments xmlns="http://schemas.openxmlformats.org/spreadsheetml/2006/main">
  <authors>
    <author>SubDir  Adtiva</author>
  </authors>
  <commentList>
    <comment ref="D40" authorId="0" shapeId="0">
      <text>
        <r>
          <rPr>
            <sz val="9"/>
            <color indexed="81"/>
            <rFont val="Tahoma"/>
            <family val="2"/>
          </rPr>
          <t xml:space="preserve">no importa que sea de otra marca
</t>
        </r>
      </text>
    </comment>
    <comment ref="D96" authorId="0" shapeId="0">
      <text>
        <r>
          <rPr>
            <sz val="9"/>
            <color indexed="81"/>
            <rFont val="Tahoma"/>
            <family val="2"/>
          </rPr>
          <t xml:space="preserve">NO IMPORTA SI SON DE OTRA MARCA
</t>
        </r>
      </text>
    </comment>
  </commentList>
</comments>
</file>

<file path=xl/sharedStrings.xml><?xml version="1.0" encoding="utf-8"?>
<sst xmlns="http://schemas.openxmlformats.org/spreadsheetml/2006/main" count="1493" uniqueCount="728">
  <si>
    <t>NUMERO DE CONTROL</t>
  </si>
  <si>
    <t>NO. DE RENGLON</t>
  </si>
  <si>
    <t>CLAVE DEL ARTICULO</t>
  </si>
  <si>
    <t>ESPECIFICACIONES DE LOS BIENES O SERVICIOS</t>
  </si>
  <si>
    <t>UNIDAD DE MEDIDA</t>
  </si>
  <si>
    <t>CANTIDAD SOLICITADA</t>
  </si>
  <si>
    <t>DESCRIPCION DE LOS BIENES Y SERVICIOS GENERALES</t>
  </si>
  <si>
    <t>PIEZA</t>
  </si>
  <si>
    <t>X</t>
  </si>
  <si>
    <t>ESTATAL</t>
  </si>
  <si>
    <t xml:space="preserve"> </t>
  </si>
  <si>
    <t>FUNCIONARIO SOLICITANTE</t>
  </si>
  <si>
    <t>JEFE INMEDIATO SUPERIOR</t>
  </si>
  <si>
    <t>SUBDIRECTOR ADMINISTRATIVO C.E.O.</t>
  </si>
  <si>
    <t>JUEGO</t>
  </si>
  <si>
    <t>IMI0600402 060.098.0744</t>
  </si>
  <si>
    <t>CAJA CON 12 PIEZAS</t>
  </si>
  <si>
    <t>060.004.0109 IMI0200001</t>
  </si>
  <si>
    <t>PAQUETE CON 500 PIEZAS</t>
  </si>
  <si>
    <t xml:space="preserve">  060.034.0103 IMI0200003</t>
  </si>
  <si>
    <t>FRASCO 480 ML.</t>
  </si>
  <si>
    <t>060.066.0039  IMI0200033</t>
  </si>
  <si>
    <t>LITRO</t>
  </si>
  <si>
    <t>IMI0200035 060.058.0153</t>
  </si>
  <si>
    <t>PIEZAS</t>
  </si>
  <si>
    <t>IMI0200119 0601300015</t>
  </si>
  <si>
    <t>PAQUETE CON 25 PIEZAS.</t>
  </si>
  <si>
    <t>CAJA CON 50 PIEZAS.</t>
  </si>
  <si>
    <t>060.203.0298 IMI0200225</t>
  </si>
  <si>
    <t xml:space="preserve">CEPILLO PARA USO QUIRURGICO, DE PLASTICO, DE FORMA RECTANGULAR; CON CERDAS DE NYLON  </t>
  </si>
  <si>
    <t>060.203.0298 IMI0200234</t>
  </si>
  <si>
    <t>060.621.0656 IMI0200290</t>
  </si>
  <si>
    <t>BOLSA CON 50 PIEZAS.</t>
  </si>
  <si>
    <t>CAJA CON 100 PIEZAS.</t>
  </si>
  <si>
    <t>CAJA CON 12 PIEZAS.</t>
  </si>
  <si>
    <t xml:space="preserve">HOJA PARA BISTURI DE ACERO INOXIDABLE ESTERILIZABLE Y DESECHABLEDEL NO. 15  MARCA AESCULAP. LARGA </t>
  </si>
  <si>
    <t>060.483.0141 IMI0200423</t>
  </si>
  <si>
    <t>HOJA PARA BISTURI DE ACERO INOXIDABLE ESTERILIZABLE Y DESECHABLEDEL NO. 15 MARCA AESCULAP. CORTA</t>
  </si>
  <si>
    <t>IMI0200000</t>
  </si>
  <si>
    <t>JERINGA DE PLASTICO DE 3 ML. CON AGUJA 21 G Y 32 MM.  ESTERILES  Y DESECHABLES.</t>
  </si>
  <si>
    <t>IMI0200464</t>
  </si>
  <si>
    <t>JERINGA DE PLASTICO DE 5 ML. CON AGUJA 21 G Y 32 MM.  ESTERILES  Y DESECHABLES.</t>
  </si>
  <si>
    <t>IMI0200490</t>
  </si>
  <si>
    <t>LLAVE DE TRES VIAS, CON EXTENSION LONG. 80 CM. NOD. MX253L</t>
  </si>
  <si>
    <t xml:space="preserve">PIEZA  </t>
  </si>
  <si>
    <t>IMI0200134</t>
  </si>
  <si>
    <t>SOLUCION ISOTONICA DE CLORURO DE SODIO INYECTABLE AL 0.9 %</t>
  </si>
  <si>
    <t>ENVASE DE 500 ML.</t>
  </si>
  <si>
    <t>0602622301 IMI0200781</t>
  </si>
  <si>
    <t>IMI0201371</t>
  </si>
  <si>
    <t>060.841.4470 IMI0200668</t>
  </si>
  <si>
    <t>060.841.4462 IMI0200667</t>
  </si>
  <si>
    <t>SUTURA CATGUT CROMADO  AHUSADA ABSORBIBLE  3-0  SH 1/2  CIRCULO 26 mm  LARGO 70 CM. (GASTROINTESTINAL ) G 122 T</t>
  </si>
  <si>
    <t>IMI0200668</t>
  </si>
  <si>
    <t>SUTURA CATGUT CROMADO  AHUSADA ABSORBIBLE  4-0  SH 1/2  CIRCULO 26 mm  LARGO 70 CM. (GASTROINTESTINAL ) G 121 T</t>
  </si>
  <si>
    <t>IMI0600008 CONSUMIBLE</t>
  </si>
  <si>
    <t>ADPER SINGLE BOND  II,  REPUESTO DE 6 MILILITROS MARCA 3M.</t>
  </si>
  <si>
    <t xml:space="preserve">IMI0600420 </t>
  </si>
  <si>
    <t>PZA</t>
  </si>
  <si>
    <t>IMI0600485</t>
  </si>
  <si>
    <t>IMI0600290</t>
  </si>
  <si>
    <t>IONOMERO DE VIDRIO VITREBOND FOTOCURABLE CON POLVO DE 16 GRAMOS. Y LÍQUIDO DE 5.5 MILILITROS. (PARA BASE) MARCA 3 M</t>
  </si>
  <si>
    <t>ESTUCHE</t>
  </si>
  <si>
    <t>IMI0600576 060.815.0058</t>
  </si>
  <si>
    <t>SELLADORES DE FOSAS Y FISURAS FOTOCURABLE, CLINPRO SEALANT, CONTIENE: 2 JERINGAS DE 1.2 ML. CADA UNA DE SELLADOR CINPRO SEALANT,1 JERINGA DE 3 ML. DE GEL GRABADOR   SCOTCHBOND UNIVERSAL( RE SANITARIO NO. 1822C2013 CC) 20 PUNTASPARAJERINGA SELLADORA (NEGRA )  Y 34 PUNTAS PARA JERINGA DE GEL GRABADOR (AZULES ). MARCA 3M.</t>
  </si>
  <si>
    <t xml:space="preserve">IMI0600379 </t>
  </si>
  <si>
    <t>RESINA FOTOPOLIMERIZABLE  Z 250 PARA ANTERIORES Y POSTERIORES, COMPUESTA DE 4 JERINGAS DE 4 GRS., COLORES A2, A3, A3.5 Y B2, ADHESIVO SINGLEBOND DE 6 ML. JERINGA DE GEL GRABADOR DE 3 ML.  Y ACCESORIOS. MARCA 3M</t>
  </si>
  <si>
    <t xml:space="preserve">ESTUCHE </t>
  </si>
  <si>
    <t>IMI0600380 060.701.0015</t>
  </si>
  <si>
    <t>RESINA PARA BONDING DE BRACKETS FOTOCURABLE (CON LUZ HALÓGENA). MARCA 3M</t>
  </si>
  <si>
    <t>IMI0200423</t>
  </si>
  <si>
    <t xml:space="preserve"> IMI0200702</t>
  </si>
  <si>
    <t>IMI0600573</t>
  </si>
  <si>
    <t>IMI0600012</t>
  </si>
  <si>
    <t xml:space="preserve">IMI0600017 </t>
  </si>
  <si>
    <t>IMI0600018</t>
  </si>
  <si>
    <t>IMI0600025</t>
  </si>
  <si>
    <t xml:space="preserve">IMI0600028 </t>
  </si>
  <si>
    <t xml:space="preserve">IMI0600041 </t>
  </si>
  <si>
    <t>IMI0600955</t>
  </si>
  <si>
    <t>IMI0600395</t>
  </si>
  <si>
    <t>IMI0600956</t>
  </si>
  <si>
    <t>IMI0600551</t>
  </si>
  <si>
    <t>IMI0600552</t>
  </si>
  <si>
    <t>IMI0600553</t>
  </si>
  <si>
    <t>IMI0600554</t>
  </si>
  <si>
    <t>IMI0600555</t>
  </si>
  <si>
    <t>IMI0600556</t>
  </si>
  <si>
    <t>IMI0600557</t>
  </si>
  <si>
    <t>IMI0600516</t>
  </si>
  <si>
    <t>IMI0600508</t>
  </si>
  <si>
    <t xml:space="preserve">IMI0600492 </t>
  </si>
  <si>
    <t>IMI0600500</t>
  </si>
  <si>
    <t>IMI0600493</t>
  </si>
  <si>
    <t>IMI0600501</t>
  </si>
  <si>
    <t>IMI0600517</t>
  </si>
  <si>
    <t>IMI0600494</t>
  </si>
  <si>
    <t>IMI0600502</t>
  </si>
  <si>
    <t>IMI0600518</t>
  </si>
  <si>
    <t>IMI0600511</t>
  </si>
  <si>
    <t>IMI0600519</t>
  </si>
  <si>
    <t>IMI0600503</t>
  </si>
  <si>
    <t>IMI0600504</t>
  </si>
  <si>
    <t>IMI0600496</t>
  </si>
  <si>
    <t>IMI0600520</t>
  </si>
  <si>
    <t>IMI0600505</t>
  </si>
  <si>
    <t>IMI0600497</t>
  </si>
  <si>
    <t>IMI0600521</t>
  </si>
  <si>
    <t>IMI0600498</t>
  </si>
  <si>
    <t>IMI0600522</t>
  </si>
  <si>
    <t>IMI0600507</t>
  </si>
  <si>
    <t>IMI0600499</t>
  </si>
  <si>
    <t>IMI0600523</t>
  </si>
  <si>
    <t>IMI0600558</t>
  </si>
  <si>
    <t>IMI0600537</t>
  </si>
  <si>
    <t>IMI0600544</t>
  </si>
  <si>
    <t>IMI0600538</t>
  </si>
  <si>
    <t>IMI0600539</t>
  </si>
  <si>
    <t>IMI0600540</t>
  </si>
  <si>
    <t>IMI0600541</t>
  </si>
  <si>
    <t>IMI0600542</t>
  </si>
  <si>
    <t>IMI0600543</t>
  </si>
  <si>
    <t>IMI0600545</t>
  </si>
  <si>
    <t>IMI0600559</t>
  </si>
  <si>
    <t>IMI0600546</t>
  </si>
  <si>
    <t>IMI0600560</t>
  </si>
  <si>
    <t>IMI0600547</t>
  </si>
  <si>
    <t>IMI0600562</t>
  </si>
  <si>
    <t>IMI0600549</t>
  </si>
  <si>
    <t>IMI0600563</t>
  </si>
  <si>
    <t>IMI0600550</t>
  </si>
  <si>
    <t>IMI0600564</t>
  </si>
  <si>
    <t>IMI0600490</t>
  </si>
  <si>
    <t xml:space="preserve">IMI0600127  </t>
  </si>
  <si>
    <t>IMI0600126</t>
  </si>
  <si>
    <t>IMI0600132</t>
  </si>
  <si>
    <t>IMI0600133</t>
  </si>
  <si>
    <t>IMI0600138</t>
  </si>
  <si>
    <t xml:space="preserve">IMI0600136 </t>
  </si>
  <si>
    <t>IMI0600141</t>
  </si>
  <si>
    <t xml:space="preserve">IMI0600145 </t>
  </si>
  <si>
    <t>IMI0600149</t>
  </si>
  <si>
    <t xml:space="preserve">IMI0600151 </t>
  </si>
  <si>
    <t>IMI0600162</t>
  </si>
  <si>
    <t>IMI0600453</t>
  </si>
  <si>
    <t xml:space="preserve">IMI0600452 </t>
  </si>
  <si>
    <t>IMI0600440</t>
  </si>
  <si>
    <t>IMI0600443</t>
  </si>
  <si>
    <t>IMI0600444</t>
  </si>
  <si>
    <t xml:space="preserve">IMI0600448 </t>
  </si>
  <si>
    <t xml:space="preserve">IMI0600449 </t>
  </si>
  <si>
    <t>IMI0600565</t>
  </si>
  <si>
    <t>IMI0600566</t>
  </si>
  <si>
    <t xml:space="preserve">IMI0600446 </t>
  </si>
  <si>
    <t xml:space="preserve">IMI0600450 </t>
  </si>
  <si>
    <t xml:space="preserve">IMI0600447 </t>
  </si>
  <si>
    <t xml:space="preserve">IMI0600451 </t>
  </si>
  <si>
    <t>IMI0600567</t>
  </si>
  <si>
    <t>IMI0600568</t>
  </si>
  <si>
    <t>IMI0600425</t>
  </si>
  <si>
    <t>IMI0600442</t>
  </si>
  <si>
    <t>IMI0600439</t>
  </si>
  <si>
    <t>IMI0600441</t>
  </si>
  <si>
    <t>IMI0600180 060.243.0191</t>
  </si>
  <si>
    <t>IMI0600181 060.243.0209</t>
  </si>
  <si>
    <t>IMI0600182 060.243.0117</t>
  </si>
  <si>
    <t xml:space="preserve">IMI0600185 </t>
  </si>
  <si>
    <t>IMI0600206</t>
  </si>
  <si>
    <t>IMI0600208</t>
  </si>
  <si>
    <t>IMI0600209</t>
  </si>
  <si>
    <t>IMI0600212</t>
  </si>
  <si>
    <t xml:space="preserve">IMI0600215 </t>
  </si>
  <si>
    <t xml:space="preserve">IMI0600221 </t>
  </si>
  <si>
    <t xml:space="preserve">IMI0600222 </t>
  </si>
  <si>
    <t>IMI0600224</t>
  </si>
  <si>
    <t>IMI0600569</t>
  </si>
  <si>
    <t>IMI0600230</t>
  </si>
  <si>
    <t xml:space="preserve">IMI0600249 </t>
  </si>
  <si>
    <t>IMI0600263</t>
  </si>
  <si>
    <t>IMI0600460</t>
  </si>
  <si>
    <t>IMIO600273</t>
  </si>
  <si>
    <t xml:space="preserve">IMI0600486  </t>
  </si>
  <si>
    <t xml:space="preserve"> IMI0600283  </t>
  </si>
  <si>
    <t>IMI0600289</t>
  </si>
  <si>
    <t>IMI0600300</t>
  </si>
  <si>
    <t>IMI0600316</t>
  </si>
  <si>
    <t>IMI0600318</t>
  </si>
  <si>
    <t>IMI0600572</t>
  </si>
  <si>
    <t>IMI0600325</t>
  </si>
  <si>
    <t>IMI0600332</t>
  </si>
  <si>
    <t xml:space="preserve"> IMI0600337 </t>
  </si>
  <si>
    <t>IMI0600362</t>
  </si>
  <si>
    <t>IMI0600363</t>
  </si>
  <si>
    <t>IMI0600577</t>
  </si>
  <si>
    <t>IMI0600378</t>
  </si>
  <si>
    <t>IMI0600487</t>
  </si>
  <si>
    <t>IMI0600384</t>
  </si>
  <si>
    <t>IMI0600381</t>
  </si>
  <si>
    <t>IMI0600480</t>
  </si>
  <si>
    <t xml:space="preserve">IMI0600463 </t>
  </si>
  <si>
    <t xml:space="preserve">IMI0600422 </t>
  </si>
  <si>
    <t>IMI0600423</t>
  </si>
  <si>
    <t>OPTOSIL/XANTOPREN, MATERIAL DE PRECISION  DE POLISILOXANO PARA TOMA DE IMPRESIONES BOTE CON 900  ML. MARCA HERAEUS</t>
  </si>
  <si>
    <t>ACEITE LUBRICANTE PARA PIEZA DE MANO DE BAJA VELOCIDAD, ENVASE CON APLICADOR. ENVASE DE 120 A 200 MILILITROSD.</t>
  </si>
  <si>
    <t xml:space="preserve">ACIDO GRABADOR (ACIDO FOSFORICO),  JERINGA DE 12 GRAMOS  </t>
  </si>
  <si>
    <t>AGUJA DENTAL TIPO CARPULE DESECHABLE CORTA, CALIBRE 30GX13/16(0.30X 21MM.) MILIMETROS.  MARCA: Uniceal.</t>
  </si>
  <si>
    <t>ARCO YOUNG PORTA DIQUE DE HULE  PLASTICO</t>
  </si>
  <si>
    <t>BANDA WASH BOND TAMAÑO 17 GRABADA CON LASER PRESOLDADA CON TUBO SENCILLO INFERIOR IZQUIERDO  PEERLESS ANATÓMICA. MARCA ORMCO O GAC</t>
  </si>
  <si>
    <t>BANDA WASH BOND TAMAÑO 17 GRABADA CON LASER PRESOLDADA CON TUBO DOBLE SUPERIOR IZQUIERDO PEERLESS, ANATÓMICA. MARCA ORMCO O GAC</t>
  </si>
  <si>
    <t>BANDA WASH BOND TAMAÑO 17 GRABADA CON LASER PRESOLDADA CON TUBO DOBLE SUPERIOR DERECHO  PEERLESS, ANATÓMICA. MARCA ORMCO O GAC</t>
  </si>
  <si>
    <t>BANDA WASH BOND TAMAÑO 18 GRABADA CON LASER PRESOLDADA CON TUBO DOBLE SUPERIOR IZQUIERDO PEERLESS, ANATÓMICA. MARCA ORMCO O GAC</t>
  </si>
  <si>
    <t>BANDA WASH BOND TAMAÑO 18 GRABADA CON LASER PRESOLDADA CON TUBO DOBLE SUPERIOR DERECHO  PEERLESS, ANATÓMICA.  MARCA ORMCO O GAC</t>
  </si>
  <si>
    <t>BANDA WASH BOND TAMAÑO 18 GRABADA CON LASER PRESOLDADA CON TUBO SENCILLO INFERIOR IZQUIERDO  PEERLESS ANATÓMICA. MARCA ORMCO O GAC</t>
  </si>
  <si>
    <t>BANDA WASH BOND TAMAÑO 19 GRABADA CON LASER PRESOLDADA CON TUBO DOBLE SUPERIOR IZQUIERDO PEERLESS, ANATÓMICA. MARCA ORMCO OGAC</t>
  </si>
  <si>
    <t xml:space="preserve">BANDA WASH BOND TAMAÑO 19 GRABADA CON LASER PRESOLDADA CON TUBO DOBLE SUPERIOR DERECHO  PEERLESS, ANATÓMICA. MARCA ORMCO O GAC </t>
  </si>
  <si>
    <t>BANDA WASH BOND TAMAÑO 20 GRABADA CON LASER PRESOLDADA CON TUBO SENCILLO INFERIOR  DERECHO  PEERLESS, ANATÓMICA. MARCA ORMCO O GAC</t>
  </si>
  <si>
    <t>BANDA WASH BOND TAMAÑO 20 GRABADA CON LASER PRESOLDADA CON TUBO DOBLE SUPERIOR DERECHO  PEERLESS, ANATÓMICA. MARCA ORMCO O GAC</t>
  </si>
  <si>
    <t>BANDA WASH BOND TAMAÑO 21 GRABADA CON LASER PRESOLDADA CON TUBO DOBLE SUPERIOR DERECHO  PEERLESS, ANATÓMICA. MARCA ORMCO O GAC</t>
  </si>
  <si>
    <t>BANDA WASH BOND TAMAÑO 21 GRABADA CON LASER PRESOLDADA CON TUBO DOBLE SUPERIOR IZQUIERDO PEERLESS, ANATÓMICA.  MARCA ORMCO O GAC.</t>
  </si>
  <si>
    <t>BANDA WASH BOND TAMAÑO 21 GRABADA CON LASER PRESOLDADA CON TUBO SENCILLO INFERIOR IZQUIERDO  PEERLESS ANATÓMICA. ORMCO O GAC</t>
  </si>
  <si>
    <t>BANDA WASH BOND TAMAÑO 22 GRABADA CON LASER PRESOLDADA CON TUBO DOBLE SUPERIOR DERECHO  PEERLESS, ANATÓMICA. MARCA ORMCO O GAC</t>
  </si>
  <si>
    <t>BANDA WASH BOND TAMAÑO 22 GRABADA CON LASER PRESOLDADA CON TUBO DOBLE SUPERIOR IZQUIERDO PEERLESS, ANATÓMICA.  MARCA ORMCO O GAC</t>
  </si>
  <si>
    <t>BANDA WASH BOND TAMAÑO 22 GRABADA CON LASER PRESOLDADA CON TUBO SENCILLO INFERIOR IZQUIERDO  PEERLESS ANATÓMICA .MARCA ORMCO O GAC</t>
  </si>
  <si>
    <t>BANDA WASH BOND TAMAÑO 23 GRABADA CON LASER PRESOLDADA CON TUBO DOBLE SUPERIOR IZQUIERDO PEERLESS, ANATÓMICA. MARCA  ORMCO O GAC</t>
  </si>
  <si>
    <t>BANDA WASH BOND TAMAÑO 23 GRABADA CON LASER PRESOLDADA CON TUBO SENCILLO INFERIOR IZQUIERDO  PEERLESS ANATÓMICA. MARCA ORMCO.</t>
  </si>
  <si>
    <t>BANDA WASH BOND TAMAÑO 24 GRABADA CON LASER PRESOLDADA CON TUBO DOBLE SUPERIOR DERECHO  PEERLESS, ANATÓMICA. MARCA ORMCO O GAC</t>
  </si>
  <si>
    <t>BANDA WASH BOND TAMAÑO 24 GRABADA CON LASER PRESOLDADA CON TUBO DOBLE SUPERIOR IZQUIERDO PEERLESS, ANATÓMICA. MARCA  ORMCO GAC</t>
  </si>
  <si>
    <t>BANDA WASH BOND TAMAÑO 24 GRABADA CON LASER PRESOLDADA CON TUBO SENCILLO INFERIOR IZQUIERDO  PEERLESS ANATÓMICA. MARCA ORMCO .</t>
  </si>
  <si>
    <t>BANDA WASH BOND TAMAÑO 25 GRABADA CON LASER PRESOLDADA CON TUBO SENCILLO INFERIOR IZQUIERDO  PEERLESS ANATÓMICA. MARCA ORMCO.</t>
  </si>
  <si>
    <t>BANDA WASH BOND TAMAÑO 25 GRABADA CON LASER PRESOLDADA CON TUBO DOBLE SUPERIOR IZQUIERDO PEERLESS, ANATÓMICA. MARCA ORMCO O GAC</t>
  </si>
  <si>
    <t>BANDA WASH BOND TAMAÑO 25 GRABADA CON LASER PRESOLDADA CON TUBO DOBLE SUPERIOR DERECHO  PEERLESS, ANATÓMICA. MARCA ORMCO O GAC</t>
  </si>
  <si>
    <t>BANDA WASH BOND TAMAÑO 26 GRABADA CON LASER PRESOLDADA CON TUBO DOBLE SUPERIOR IZQUIERDO PEERLESS, ANATÓMICA. MARCA ORMCO O GAC</t>
  </si>
  <si>
    <t>BANDA WASH BOND TAMAÑO 27 GRABADA CON LASER PRESOLDADA CON TUBO DOBLE SUPERIOR IZQUIERDO PEERLESS, ANATÓMICA. MARCA ORMCO O GAC</t>
  </si>
  <si>
    <t>BANDA WASH BOND TAMAÑO 28 GRABADA CON LASER PRESOLDADA CON TUBO DOBLE SUPERIOR IZQUIERDO PEERLESS, ANATÓMICA. MARCA ORMCO O GAC</t>
  </si>
  <si>
    <t>BANDA WASH BOND TAMAÑO 29 GRABADA CON LASER PRESOLDADA CON TUBO DOBLE SUPERIOR IZQUIERDO PEERLESS, ANATÓMICA. MARCA ORMCO O GAC</t>
  </si>
  <si>
    <t xml:space="preserve">BANDA WASH BOND TAMAÑO 30 GRABADA CON LASER PRESOLDADA CON TUBO DOBLE SUPERIOR IZQUIERDO PEERLESS, ANATÓMICA. MARCA ORMCO O GAC </t>
  </si>
  <si>
    <t>BANDA WASH BOND TAMAÑO 31 GRABADA CON LASER PRESOLDADA CON TUBO DOBLE SUPERIOR IZQUIERDO PEERLESS, ANATÓMICA. MARCA ORMCO O GAC</t>
  </si>
  <si>
    <t>BANDA WASH BOND TAMAÑO 26 GRABADA CON LASER PRESOLDADA CON TUBO DOBLE SUPERIOR DERECHO  PEERLESS, ANATÓMICA. MARCA ORMCO O GAC</t>
  </si>
  <si>
    <t>BANDA WASH BOND TAMAÑO 26 GRABADA CON LASER PRESOLDADA CON TUBO SENCILLO INFERIOR IZQUIERDO  PEERLESS ANATÓMICA. MARCA ORMCO.</t>
  </si>
  <si>
    <t>BANDA WASH BOND TAMAÑO 27 GRABADA CON LASER PRESOLDADA CON TUBO DOBLE SUPERIOR DERECHO  PEERLESS, ANATÓMICA.  MARCA ORMCO O GAC</t>
  </si>
  <si>
    <t xml:space="preserve">BANDA WASH BOND TAMAÑO 27 GRABADA CON LASER PRESOLDADA CON TUBO SENCILLO INFERIOR IZQUIERDO  PEERLESS ANATÓMICA. MARCA ORMCO. </t>
  </si>
  <si>
    <t>BANDA WASH BOND TAMAÑO 28 GRABADA CON LASER PRESOLDADA CON TUBO DOBLE SUPERIOR DERECHO  PEERLESS, ANATÓMICA. MARCA ORMCO O GAC</t>
  </si>
  <si>
    <t>BANDA WASH BOND TAMAÑO 29 GRABADA CON LASER PRESOLDADA CON TUBO SENCILLO INFERIOR IZQUIERDO  PEERLESS ANATÓMICA. MARCA ORMCO.</t>
  </si>
  <si>
    <t>BANDA WASH BOND TAMAÑO 30 GRABADA CON LASER PRESOLDADA CON TUBO DOBLE SUPERIOR DERECHO  PEERLESS, ANATÓMICA. MARCA O ORMCO</t>
  </si>
  <si>
    <t>BANDA WASH BOND TAMAÑO 30 GRABADA CON LASER PRESOLDADA CON TUBO SENCILLO INFERIOR IZQUIERDO  PEERLESS ANATÓMICA. MARCA ORMCO.</t>
  </si>
  <si>
    <t>BANDA WASH BOND TAMAÑO 31 GRABADA CON LASER PRESOLDADA CON TUBO DOBLE SUPERIOR DERECHO  PEERLESS, ANATÓMICA. MARCA ORMCO OGAC</t>
  </si>
  <si>
    <t>BANDA WASH BOND TAMAÑO 31 GRABADA CON LASER PRESOLDADA CON TUBO SENCILLO INFERIOR IZQUIERDO  PEERLESS ANATÓMICA. MARCA ORMCO.</t>
  </si>
  <si>
    <t>BARNIZ CON FLUOR  PARA LA OBTURACIÓN DE TÚBULOS DENTARIOS DURAPHAT</t>
  </si>
  <si>
    <t>BRACKET MINI TWIN EN ROTH CON SLOTH.022 DE ACERO INOXIDABLE 17-4, CON BASE ROMBOIDAL Y MALLA DE ALTA RETENCIÓN ULTRA - LOCK TAMAÑO 100 CON TOQUES EN BASE Y SISTEMA DE IDENTIFICACIÓN EN ALETA GINGIVAL. MARCA ORMCO.</t>
  </si>
  <si>
    <t xml:space="preserve">CARETA DE PROTECCION REMOVIBLE, REEMPLAZABLE PARA PROTECCION DE FLUIDOS BUCALES (100-3282) BLANCA, CONTIENE EL VISOR Y TRES REEMPLAZOS DE TAMAÑO QUIRURGICO, QUE CUBRA TOTALMENTE LA CARA, ESTUCHE </t>
  </si>
  <si>
    <t xml:space="preserve">CEMENTO DE POLICARBOXILATO DE 26 GM POLVO Y 5 LM.LIQUIDO </t>
  </si>
  <si>
    <t>CEPILLO DE CERDAS NATURALES  PARA PULIDORA DE APARATOS DE ORTODONCIA DE 7/6 CENTIMETROS DE DIAMETRO</t>
  </si>
  <si>
    <t>CEPILLO DE MANTA PARA PULIDORA DE APARATOS DE ORTODONCIA DE 9 CENTIMETROS DE DIAMETRO</t>
  </si>
  <si>
    <t>CEPILLO PARA PULIDO DE AMALGAMAS PROFILAXIS DE CERDAS BLANCAS EN FORMA DE COPA PARA CONTRA ANGULO, PARA PIEZA DE MANO VASTAGO CORTO</t>
  </si>
  <si>
    <t>CEPILLO PARA PULIDO DE AMALGAMAS Y PROFILAXIS DE CERDAS BLANCAS EN FORMA DE COPA PARA PIEZAS DE MANO VASTAGO LARGO</t>
  </si>
  <si>
    <t>CHUCK METALICO PARA PIEZA DE MANO                 MARCA CONCENTRIX )</t>
  </si>
  <si>
    <t>CORONA ANTERIOR INFANTIL DE ACERO CROMO PREFORMADA, RECORTADA Y ABOMBADA(CROMO NIQUEL STAINLESS STEEL) NO. 907052 L-2  MARCA 3 M</t>
  </si>
  <si>
    <t>CORONA PERMANENTE INFERIOR NO. 6 IZQUIERDA DE ACERO CROMO PREFORMADA, RECORTADA Y ABOMBADA(CROMO NIQUEL STAINLESS STEEL) MARCA 3M</t>
  </si>
  <si>
    <t>CORONA PERMANENTE INFERIOR NO. 5 IZQUIERDA  DE ACERO CROMO PREFORMADA, RECORTADA Y ABOMBADA(CROMO NIQUEL STAINLESS STEEL) MARCA 3M</t>
  </si>
  <si>
    <t>CORONA PERMANENTE SUPERIOR NO.5 DERECHA DE ACERO CROMO PREFORMADA, RECORTADA Y ABOMBADA(CROMO NIQUEL STAINLESS STEEL)  MARCA 3M</t>
  </si>
  <si>
    <t>CORONA PERMANENTE SUPERIOR NO.4 IZQUIERDA DE ACERO CROMO PREFORMADA, RECORTADA Y ABOMBADA(CROMO NIQUEL STAINLESS STEEL)  MARCA 3M</t>
  </si>
  <si>
    <t>CORONA PERMANENTE SUPERIOR NO.5 IZQUIERDA DE ACERO CROMO PREFORMADA, RECORTADA Y ABOMBADA(CROMO NIQUEL STAINLESS STEEL) MARCA 3M</t>
  </si>
  <si>
    <t>CORONA PERMANENTE INFERIOR NO. 5 DERECHA  DE ACERO CROMO PREFORMADA, RECORTADA Y ABOMBADA(CROMO NIQUEL STAINLESS STEEL) MARCA 3M</t>
  </si>
  <si>
    <t>CORONA PERMANENTE INFERIOR NO. 6 DERECHA DE ACERO CROMO PREFORMADA, RECORTADA Y ABOMBADA(CROMO NIQUEL STAINLESS STEEL) MARCA 3M</t>
  </si>
  <si>
    <t>CORONA PERMANENTE INFERIOR NO. 7 DERECHA DE ACERO CROMO PREFORMADA, RECORTADA Y ABOMBADA(CROMO NIQUEL STAINLESS STEEL) MARCA 3M</t>
  </si>
  <si>
    <t>CORONA PERMANENTE INFERIOR NO. 7 IZQUIER DE ACERO CROMO PREFORMADA, RECORTADA Y ABOMBADA(CROMO NIQUEL STAINLESS STEEL) MARCA3M</t>
  </si>
  <si>
    <t xml:space="preserve">CORONA PERMANENTE INFERIOR NO. 3 DERECHA DE ACERO CROMO PREFORMADA, RECORTADA Y ABOMBADA(CROMO NIQUEL STAINLESS STEEL) </t>
  </si>
  <si>
    <t>CORONA PERMANENTE INFERIOR NO. 3 IZQUIERDA DE ACERO CROMO PREFORMADA, RECORTADA Y ABOMBADA(CROMO NIQUEL STAINLESS STEEL) MARCA 3M</t>
  </si>
  <si>
    <t>CORONA PERMANENTE INFERIOR NO. 4 DERECHA DE ACERO CROMO PREFORMADA, RECORTADA Y ABOMBADA(CROMO NIQUEL STAINLESS STEEL) MARCA 3 M</t>
  </si>
  <si>
    <t>CORONA PERMANENTE INFERIOR NO. 4 IZQUIERDA  DE ACERO CROMO PREFORMADA, RECORTADA Y ABOMBADA(CROMO NIQUEL STAINLESS STEEL)  MARCA3M</t>
  </si>
  <si>
    <t>CORONA PERMANENTE INFERIOR NO. 7  IZQUIERDA DE ACERO CROMO PREFORMADA, RECORTADA Y ABOMBADA(CROMO NIQUEL STAINLESS STEEL) MARCA 3M</t>
  </si>
  <si>
    <t>CORONA PERMANENTE SUPERIOR NO.3 DERECHA DE ACERO CROMO PREFORMADA, RECORTADA Y ABOMBADA(CROMO NIQUEL STAINLESS STEEL) MARCA3M</t>
  </si>
  <si>
    <t>CORONA PERMANENTE SUPERIOR NO.3 IZQUIERDA DE ACERO CROMO PREFORMADA, RECORTADA Y ABOMBADA(CROMO NIQUEL STAINLESS STEEL)  MARCA 3 M</t>
  </si>
  <si>
    <t>CORONA PERMANENTE SUPERIOR NO.4 DERECHA DE ACERO CROMO PREFORMADA, RECORTADA Y ABOMBADA(CROMO NIQUEL STAINLESS STEEL) MARCA 3M</t>
  </si>
  <si>
    <t>CORONA PERMANENTE SUPERIOR NO.6 DERECHA DE ACERO CROMO PREFORMADA, RECORTADA Y ABOMBADA(CROMO NIQUEL STAINLESS STEEL) MARCA 3M</t>
  </si>
  <si>
    <t>CORONA POSTERIOR INFANTIL DE ACERO CROMO PREFORMADA, RECORTADA Y ABOMBADA(CROMO NIQUEL STAINLESS STEEL) DLL -4 MARCA 3M</t>
  </si>
  <si>
    <t>CORONA POSTERIOR INFANTIL DE ACERO CROMO PREFORMADA, RECORTADA Y ABOMBADA(CROMO NIQUEL STAINLESS STEEL) DLL -5  MARCA 3 M</t>
  </si>
  <si>
    <t>CORONA POSTERIOR INFANTIL DE ACERO CROMO PREFORMADA, RECORTADA Y ABOMBADA(CROMO NIQUEL STAINLESS STEEL) DLL -6  MARCA 3 M</t>
  </si>
  <si>
    <t>CORONA POSTERIOR INFANTIL DE ACERO CROMO PREFORMADA, RECORTADA Y ABOMBADA(CROMO NIQUEL STAINLESS STEEL) DLR - 3  MARCA 3M</t>
  </si>
  <si>
    <t>CORONA POSTERIOR INFANTIL DE ACERO CROMO PREFORMADA, RECORTADA Y ABOMBADA(CROMO NIQUEL STAINLESS STEEL) DLR - 4  MARCA 3M</t>
  </si>
  <si>
    <t>CORONA POSTERIOR INFANTIL DE ACERO CROMO PREFORMADA, RECORTADA Y ABOMBADA(CROMO NIQUEL STAINLESS STEEL) DLR - 5 MARCA 3M</t>
  </si>
  <si>
    <t>CORONA POSTERIOR INFANTIL DE ACERO CROMO PREFORMADA, RECORTADA Y ABOMBADA (CROMO NIQUEL STAINLESS STEEL) DLR - 6  MARCA3M</t>
  </si>
  <si>
    <t>CORONA POSTERIOR INFANTIL DE ACERO CROMO PREFORMADA, RECORTADA Y ABOMBADA(CROMO NIQUEL STAINLESS STEEL) DUL - 4  MARCA 3 M</t>
  </si>
  <si>
    <t>CORONA POSTERIOR INFANTIL DE ACERO CROMO PREFORMADA, RECORTADA Y ABOMBADA(CROMO NIQUEL STAINLESS STEEL) DUL - 5  MARCA 3 M</t>
  </si>
  <si>
    <t>CORONA POSTERIOR INFANTIL DE ACERO CROMO PREFORMADA, RECORTADA Y ABOMBADA(CROMO NIQUEL STAINLESS STEEL) DUL - 6  MARCA 3 M</t>
  </si>
  <si>
    <t>CORONA POSTERIOR INFANTIL DE ACERO CROMO PREFORMADA, RECORTADA Y ABOMBADA(CROMO NIQUEL STAINLESS STEEL) DUR-4 MARCA 3M</t>
  </si>
  <si>
    <t>CORONA POSTERIOR INFANTIL DE ACERO CROMO PREFORMADA, RECORTADA Y ABOMBADA(CROMO NIQUEL STAINLESS STEEL) DUR - 5  MARCA3M</t>
  </si>
  <si>
    <t>CORONA POSTERIOR INFANTIL DE ACERO CROMO PREFORMADA, RECORTADA Y ABOMBADA(CROMO NIQUEL STAINLESS STEEL) DUR - 6  MARCA 3M</t>
  </si>
  <si>
    <t>CORONA POSTERIOR INFANTIL DE ACERO CROMO PREFORMADA, RECORTADA Y ABOMBADA(CROMO NIQUEL STAINLESS STEEL) ELL - 4 MARCA 3 M</t>
  </si>
  <si>
    <t>CORONA POSTERIOR INFANTIL DE ACERO CROMO PREFORMADA, RECORTADA Y ABOMBADA (CROMO NIQUEL STAINLESS STEEL) ELL - 5 MARCA 3M</t>
  </si>
  <si>
    <t>CORONA POSTERIOR INFANTIL DE ACERO CROMO PREFORMADA, RECORTADA Y ABOMBADA(CROMO NIQUEL STAINLESS STEEL) ELL  6 MARCA 3 M</t>
  </si>
  <si>
    <t>CORONA POSTERIOR INFANTIL DE ACERO CROMO PREFORMADA, RECORTADA Y ABOMBADA(CROMO NIQUEL STAINLESS STEEL) ELR-2 MARCA 3M</t>
  </si>
  <si>
    <t>CORONA POSTERIOR INFANTIL DE ACERO CROMO PREFORMADA, RECORTADA Y ABOMBADA(CROMO NIQUEL STAINLESS STEEL) ELR - 3  MARCA 3M</t>
  </si>
  <si>
    <t>CORONA POSTERIOR INFANTIL DE ACERO CROMO PREFORMADA, RECORTADA Y ABOMBADA(CROMO NIQUEL STAINLESS STEEL) ELR - 4 MARCA 3 M</t>
  </si>
  <si>
    <t>CORONA POSTERIOR INFANTIL DE ACERO CROMO PREFORMADA, RECORTADA Y ABOMBADA(CROMO NIQUEL STAINLESS STEEL) ELR - 5 MARCA 3M</t>
  </si>
  <si>
    <t>CORONA POSTERIOR INFANTIL DE ACERO CROMO PREFORMADA, RECORTADA Y ABOMBADA(CROMO NIQUEL STAINLESS STEEL) ELR - 6  MARCA 3M</t>
  </si>
  <si>
    <t>CORONA POSTERIOR INFANTIL DE ACERO CROMO PREFORMADA, RECORTADA Y ABOMBADA(CROMO NIQUEL STAINLESS STEEL) EUL - 4 MARCA 3 M</t>
  </si>
  <si>
    <t>CORONA POSTERIOR INFANTIL DE ACERO CROMO PREFORMADA, RECORTADA Y ABOMBADA(CROMO NIQUEL STAINLESS STEEL) EUR- 3</t>
  </si>
  <si>
    <t>CORONA POSTERIOR INFANTIL DE ACERO CROMO PREFORMADA, RECORTADA Y ABOMBADA(CROMO NIQUEL STAINLESS STEEL) EUR- 4 MARCA 3 M</t>
  </si>
  <si>
    <t>COLORANTES REVELADORES DE PLACA DENTOBACTERIANA, TABLETAS SABOR BUBBLE GUM.</t>
  </si>
  <si>
    <t>CONTENEDOR DESECHABLE PUNZOCORTANTE, DE POLIPROPILENO, ESTERILIZABLE, INCINERABLE Y NO CONTAMINANTE, RESISTENTE A LA PERFORACION CAPA. DE 2 L.</t>
  </si>
  <si>
    <t>DETECTOR DE CARIES PRESENTACIÓN JERINGA CON GEL DE 2.5 M.L.</t>
  </si>
  <si>
    <t>DYCAL COMPOSICION RADIOPACA DE HIDROXIDO DE CALCIO FORMULA AVANZADA II CONTIENE; UN TUBO PASTA BASE 13 GRS, UN TUBO PASTA CATALIZADORA DE 11 GRS. UN BLOCK PARA MEZCLAR E INSTRUCTIVO MARCA DENTSPLY</t>
  </si>
  <si>
    <t>DIQUE DE HULE LATEX COLOR VERDE DE 5"X5" (126mm X 126mm)</t>
  </si>
  <si>
    <t>ESPEJO DENTAL ROSCA SENCILLA PLANO SIN AUMENTO NÚM. 4</t>
  </si>
  <si>
    <t>ESPEJO DENTAL ROSCA SENCILLA PLANO SIN AUMENTO NÚM. 5</t>
  </si>
  <si>
    <t xml:space="preserve">FIELTRO PARA PULIR DE 5 CENTIMETROS DE DIAMETRO. </t>
  </si>
  <si>
    <t xml:space="preserve">FLUORURO DE SODIO PARA PREVENCION DE CARIES, ACIDULADO AL 2%  EN GEL (SABOR, NARANJA Y / O LIMON ). </t>
  </si>
  <si>
    <t>FORRO CAVITARIO ESTUCHE NO. 415 DE ULTRA-BLEND PLUS CONSTA DE DOS JERINGAS DE 1,2 ML DE ULTRA BLEND PLUS DENTINA,2 JERINGAS DE 1, 2 LM DE ULTRA BLEND PLUS BLANCO OPACO , 20 PUNTAS BLACK MICRO Y 20 PUNTAS BLACK MINI. ( DE FOTOCURADO 9 ).</t>
  </si>
  <si>
    <t xml:space="preserve">FRESA DE CARBURO NUM. 4 PAQUETE SELLADO ESTERILIZABLE </t>
  </si>
  <si>
    <t>FRESAS PARA PULIR  RESINA JUEGO CON 6 PIEZAS. MARCA DENTAURUM</t>
  </si>
  <si>
    <t>FRESA PARA UTILIZARSE EN PIEZA DE MANO  DE ALTA VELOCIDAD DE CARBURO FORMA DE PERA NUM 330</t>
  </si>
  <si>
    <t>GANCHO CRIMPABLE  CON GANCHO RECTO Y TERMINACIÓN EN BOLA EN PAQUETES DE 50 UNIDADES  MARCA ORMCO O TIPI</t>
  </si>
  <si>
    <t xml:space="preserve">GAS BUTANO SPRAY BOTE </t>
  </si>
  <si>
    <t>GODETES DE CRISTAL.</t>
  </si>
  <si>
    <t>GRAPA PARA DIQUE DE HULE  No. 14  DE ACERO INOXIDABLE RESISTENTE A LA FLEXIBILIDAD.</t>
  </si>
  <si>
    <t>HIDROXIDO DE CALCIO QUIMICAMENTE PURO FRASCO DE 45 GRAMOS</t>
  </si>
  <si>
    <t>I.R.M. BASE DE OXIDO DE ZINC Y EUGENOL REFORZADO CON POLIMEROS Y EFECTOS SEDATIVOS SOBRE LA PULPA PAQUETE POLVO Y LIQUIDO DE 14 MILILITROS. COLOR MARFIL  POLVO DE 30 GRAMOS. MARCA DENTSPLY</t>
  </si>
  <si>
    <t>LIDOCAÍNA SOLUCIÓN AL 10% 10 MG.  CON ATOMIZADOR MANUAL CONTIENE 100 ML. LIDOCAINA 10 GRAMOS VEHÍCULO CBP 100 MILILITROS</t>
  </si>
  <si>
    <t>LIMA "K" DEL NO. 15 DE 25 MILIMETROS CAJA INDIVIDUAL CON 6 PIEZAS</t>
  </si>
  <si>
    <t>LIMA "k" NO. 45   DE 25 MILIMETROS, CAJA INDIVIDUAL  CON 6 PIEZAS</t>
  </si>
  <si>
    <t>MANDRIL UNIVERSAL PARA PIEZA DE MANO VASTAGO LARGO</t>
  </si>
  <si>
    <t>MINIMECHERO  QUE ENCIENDA Y GRADÚA LA FLAMA RÁPIDAMENTE SIN COMPLICACIONES CON SÓLO EJERCER PRESIÓN CON UN DEDO (AUTOMÁTICO) SE CARGA COMO ENCENDEDOR. MARCA BLAZER</t>
  </si>
  <si>
    <t>PERMAFLU COMPOSITUM FLIODO NUM. 949 CONTIENE 2 JERINGAS COLOR A 3 DE RESINA FLUIDA FOTOCURABLE, RADIOPACA CON BASE DE METACRILATO.</t>
  </si>
  <si>
    <t>PULIDORES DE SILICONA MONTADOS, PARA PULI ACRÍLICO EN APARATOS DE ORTOPEDIA DENTOFACIAL,  NO DETERIORA EN LAS  PARTES METÁLICAS, CON MANGO DE 2.35 MM. FORMA CILINDRICO  LARGO, LADO FRONTAL  REDONDO REF. 138-623-00 MARCA  DENTAURUM</t>
  </si>
  <si>
    <t>PUNTAS ABSORBENTES PARA ENDODONCIA DE PAPEL ESTERIL PRIMERA  SERIE DEL 15 AL 40 CAJA CON 120 A 200 PUNTAS. JUEGO</t>
  </si>
  <si>
    <t xml:space="preserve">RESINA FLUIDA AUTOADHERENTE DYAD FLOW TONO A 2 CON UNA JERINGA DE 2 GRAMOS, 10 PUNTAS, 10 BROCHAS, GUIA </t>
  </si>
  <si>
    <t>SOLDADURA EN ROLLO SIN FUNDENTE INCORPORADO SIN CADMIO, A TEMPERATURA DE TRABAJO DE 700 GRADOS CENTIGRADOS ROLLO CON 10 GRAMOS MARCA DENTAURUM</t>
  </si>
  <si>
    <t>TURBINA  PARA PARA PIEZA DE MANO, CONCENTRIX ITEM 303111</t>
  </si>
  <si>
    <t xml:space="preserve">VITAPEX MATERIAL PARA ENDODONCIA  </t>
  </si>
  <si>
    <t xml:space="preserve">YESO  PIEDRA DENTAL  </t>
  </si>
  <si>
    <t>YESO DENTAL BLANCA NIEVES</t>
  </si>
  <si>
    <t>ARCO PREFORMADO DE COPPER  NI-TI  DE 35° INFERIOR 0.016 MM. X 0.022 MARCA ORMCO</t>
  </si>
  <si>
    <t>PAQUETE CON 10 PIEZAS</t>
  </si>
  <si>
    <t>ARCO PREFORMADO DE COPPER  NI-TI  DE 35° SUPERIOR 0.016 MM. X 0.022,MARCA ORMCO</t>
  </si>
  <si>
    <t xml:space="preserve">IMI0600023 </t>
  </si>
  <si>
    <t>ARCO INFERIOR DE  COPER NI-TI 0.016 MM X 0.016 MM PREFORMADO DE 35 GRADOS MARCA ORMCO</t>
  </si>
  <si>
    <t xml:space="preserve">IMI06000536 </t>
  </si>
  <si>
    <t>ARCO SUPERIOR DE COPPER NI-TI 0.016 MM X 0.016 MM PREFORMADO DE 35 GRADOS MARCA ORMCO.</t>
  </si>
  <si>
    <t>IMI0600038 060.622.0192</t>
  </si>
  <si>
    <t>ARCO PREFORMADO DE COPPER NI-TI INFERIOR N0.0.016 MM MARCA ORMCO</t>
  </si>
  <si>
    <t>IMI0600040 60.622.0192</t>
  </si>
  <si>
    <t>ARCO PREFORMADO DE COPPER  NI-TI SUPERIOR  N0. 0.016 MM. MARCA ORMCO</t>
  </si>
  <si>
    <t>ARCO PREFORMADO DE ACERO INOXIDABLE  INFERIOR  IDEAL  NUM 0.016 MM MARCA ORMCO</t>
  </si>
  <si>
    <t>ARCO PREFORMADO DE ACERO INOXIDABLE  SUPERIOR  IDEAL  NUM 0.016 MM MARCA ORMCO</t>
  </si>
  <si>
    <t>IMI0600035 060.622.0226</t>
  </si>
  <si>
    <t>IMI0600034 060.622.0218</t>
  </si>
  <si>
    <t>ARCO PREFORMADO DE ACERO INOXIDABLE INFERIOR  DE 0.016 X 0.022 MM MARCA ORMCO</t>
  </si>
  <si>
    <t>CAJA CON 10 PIEZAS</t>
  </si>
  <si>
    <t>CAJA  CON 10 PIEZAS</t>
  </si>
  <si>
    <t>IMI0600048 060.100.0011</t>
  </si>
  <si>
    <t>BANDA WASH BOND TAMAÑO 17 GRABADA CON LASER PRESOLDADA CON TUBO SENCILLO INFERIOR  DERECHO  PEERLESS, ANATOMICA.MARCAORMCO O GAC</t>
  </si>
  <si>
    <t>BANDA WASH BOND TAMAÑO 25 GRABADA CON LASER PRESOLDADA CON TUBO SENCILLO INFERIOR  DERECHO  PEERLESS, ANATÓMICA. MARCA ORMCO OGAC</t>
  </si>
  <si>
    <t xml:space="preserve">BANDA WASH BOND TAMAÑO 26 GRABADA CON LASER PRESOLDADA CON TUBO SENCILLO INFERIOR  DERECHO  PEERLESS, ANATÓMICA. MARCA ORMCO O GAC </t>
  </si>
  <si>
    <t>BANDA WASH BOND TAMAÑO 27 GRABADA CON LASER PRESOLDADA CON TUBO SENCILLO INFERIOR  DERECHO  PEERLESS, ANATÓMICA.  MARCA ORMCO O GAC</t>
  </si>
  <si>
    <t>BANDA WASH BOND TAMAÑO 28 GRABADA CON LASER PRESOLDADA CON TUBO SENCILLO INFERIOR  DERECHO  PEERLESS, ANATÓMICA. MARCA ORMCO O GAC</t>
  </si>
  <si>
    <t>BANDA WASH BOND TAMAÑO 29 GRABADA CON LASER PRESOLDADA CON TUBO SENCILLO INFERIOR  DERECHO  PEERLESS, ANATÓMICA.MARCA  ORMCO O GAC</t>
  </si>
  <si>
    <t>BANDA WASH BOND TAMAÑO 30 GRABADA CON LASER PRESOLDADA CON TUBO SENCILLO INFERIOR  DERECHO  PEERLESS, ANATÓMICA. MARCA  ORMCO O GAC</t>
  </si>
  <si>
    <t>PIIEZA</t>
  </si>
  <si>
    <t>BANDA WASH BOND TAMAÑO 31 GRABADA CON LASER PRESOLDADA CON TUBO SENCILLO INFERIOR  DERECHO  PEERLESS, ANATÓMICA. MARCA ORMCO O GAC</t>
  </si>
  <si>
    <t>IMI0600561</t>
  </si>
  <si>
    <t>BANDA WASH BOND TAMAÑO 28 GRABADA CON LASER PRESOLDADA CON TUBO SENCILLO INFERIOR IZQUIERDO  PEERLESS ANATÓMICA. MARCA ORMCO.</t>
  </si>
  <si>
    <t>IMI0600953 060.138.0017</t>
  </si>
  <si>
    <t>BANDA WASH BOND TAMAÑO 19 GRABADA CON LASER PRESOLDADA CON TUBO SENCILLO INFERIOR IZQUIERDO  PEERLESS ANATÓMICA. MARCA ORMCO.</t>
  </si>
  <si>
    <t>ALAMBRE DURO ELÁSTICO PARA  ORTODONCIA  NO. 0.32 MARCA DENTAURUM</t>
  </si>
  <si>
    <t>ROLLO CON 125 MTS.</t>
  </si>
  <si>
    <t>ALAMBRE  REDONDO NO 0.36 DURO ELÁSTICO PARA ORTODONCIA MARCA DENTAURUM</t>
  </si>
  <si>
    <t>ROLLO CON 100 MTS.</t>
  </si>
  <si>
    <t>985-199-01 SRAHT/WIRE FEDEHART/SPING HARD, 188…2000 N/MM2, 1.10 MM/43,  REF. 524-110-00 ALAMBRE  REDONDO NO 0.43 DURO ELÁSTICO PARA ORTODONCIA  MARCA DENTAURUM</t>
  </si>
  <si>
    <t xml:space="preserve">ROLLO CON 70 MTS. </t>
  </si>
  <si>
    <t>CERA PARA ALIVIADOS RESISTENTE AL CALOR PARA ZONAS RETENTIVAS PARA FIJACION DE TORNILLOS DE EXPANSIÓN  A 96 GRADOS CENTIGRADOS DE FUSION. LATA DE 50 GRAMOS MARCA DENTAURUM</t>
  </si>
  <si>
    <t>LATA CON 50 GRAMOS</t>
  </si>
  <si>
    <t xml:space="preserve">CORONA PERMANENTE SUPERIOR NO.7 DERECHA DE ACERO CROMO PREFORMADA, RECORTADA Y ABOMBADA(CROMO NIQUEL STAINLESS STEEL) </t>
  </si>
  <si>
    <t>IMI0600231 537.383.0073</t>
  </si>
  <si>
    <t>DISCO DE CARBUACERO  CON LIMADURA DE DIAMANTE EN LAS DOS CARAS MARCA DENTAURUM</t>
  </si>
  <si>
    <t>IMI0600408 060.098.0751</t>
  </si>
  <si>
    <r>
      <t>TORNILLO DE</t>
    </r>
    <r>
      <rPr>
        <b/>
        <sz val="8"/>
        <color indexed="8"/>
        <rFont val="Gill Sans MT"/>
        <family val="2"/>
      </rPr>
      <t xml:space="preserve"> EXPANSIÓN HIRAX </t>
    </r>
    <r>
      <rPr>
        <sz val="8"/>
        <rFont val="Arial"/>
        <family val="2"/>
      </rPr>
      <t>DE ACERO INOXIDABLE SEGÚN BIEDERMAN PARA DISYUNCIÓN DE LA SUTUIRA MEDIA PALATINA MINI (7 MM) , CON RETENCIONES RECTAS, CONFLECHA DIRECCIÓN PARA ABERTURA MARCADA CON LASER CON LLAVE DE SEGURIDAD, MARCA DENTAURUM</t>
    </r>
  </si>
  <si>
    <t>IMI0600464 ACCESORIO</t>
  </si>
  <si>
    <t>CEPILLO DE TELA PARA PULIDORA  DE 100 MM REF.181-200-00 MARCA DENTAURUM</t>
  </si>
  <si>
    <t>R0LLO</t>
  </si>
  <si>
    <t>IMI0600478 CONSUMIBLE</t>
  </si>
  <si>
    <t>RESORTE OPEN COIL SPRING DE NITIN MEDIDA 0.10 X .0300  MARCA ORMCO</t>
  </si>
  <si>
    <t>TUBO CON 4 BARRAS</t>
  </si>
  <si>
    <t>ACCESORIO IMI0600411</t>
  </si>
  <si>
    <t>IMI0600409 060.098.0744</t>
  </si>
  <si>
    <t>REFACCION IMI0600419</t>
  </si>
  <si>
    <t>IMIOE01410</t>
  </si>
  <si>
    <t>KILO</t>
  </si>
  <si>
    <t>IMI0600477 CONSUMIBLE</t>
  </si>
  <si>
    <t>FRASCO</t>
  </si>
  <si>
    <t>ACETATOS DENTALES RÍGIDOS TRANSPARENTES PARA RETENEDOR CALIBRE 0.60 DENTAURUM</t>
  </si>
  <si>
    <t>CAJA CON 20 PIEZAS</t>
  </si>
  <si>
    <t>IMI060004</t>
  </si>
  <si>
    <t>ACETATOS DENTALES RÍGIDOS TRANSPARENTES PARA RETENEDOR CALIBRE 0.80 DENTAURUM</t>
  </si>
  <si>
    <t>CAJA CON 20 PIEZAS.</t>
  </si>
  <si>
    <t>IMI0600001 CONSUMIBLE</t>
  </si>
  <si>
    <t xml:space="preserve">FRASCO </t>
  </si>
  <si>
    <t>IMI0600005  CONSUMIBLE</t>
  </si>
  <si>
    <t>PIEZA DE 12 GRAMOS</t>
  </si>
  <si>
    <t xml:space="preserve">IMI0600006  </t>
  </si>
  <si>
    <t>IMI0600007 CONSUMIBLE</t>
  </si>
  <si>
    <t>ACTIVADOR  UNIVERSAL PLUS,PASTA ACTIVADORA UNIVERSAL PARA MATERIALES DEPOLISILOXONA OARA TOMA DE IMPRESUIBES,  PARA OPTOSIL PASTA EN TUBO DE 60 MILILITROS MARCA HERAEUS</t>
  </si>
  <si>
    <t>TUBO DE 60 MILILITROS</t>
  </si>
  <si>
    <t xml:space="preserve">IMI0600009 060.040.8041 </t>
  </si>
  <si>
    <t xml:space="preserve">CAJA CON 100 PIEZAS </t>
  </si>
  <si>
    <t>IMI0600020 060.622.010</t>
  </si>
  <si>
    <t xml:space="preserve">ALGINATO PARA IMPRESIONES DENTALES. </t>
  </si>
  <si>
    <t>BOLSA O BOTE 454 GRAMOS</t>
  </si>
  <si>
    <t>IMI0600115 ACCESORIO</t>
  </si>
  <si>
    <t xml:space="preserve"> IMI0600122 CONSUMIBLE</t>
  </si>
  <si>
    <t>CEMENTO DE RESTAURACIÓN TEMPORAL  PROVISIT DE 30 GRAMOS MARCA CASA IDEA</t>
  </si>
  <si>
    <t xml:space="preserve"> IMI0600350 060.182.1283</t>
  </si>
  <si>
    <t>CEMENTO DE RESTAURACIÓN TEMPORAL CON ENDURECEDOR (ÓXIDO DE ZINC Y EUGENOL) MARCA VIARDEN</t>
  </si>
  <si>
    <t>IMI0600351 060.182.1275</t>
  </si>
  <si>
    <t>CEMENTO DE RESTAURACIÓN TEMPORAL SIN EDURECEDOR (ÓXIDO DE ZINC Y EUGENOL) MARCA VIARDEN</t>
  </si>
  <si>
    <t xml:space="preserve"> IMI0600129 CONSUMIBLE</t>
  </si>
  <si>
    <t>060.198.0065 IMI0600130 CONSUMIBLE</t>
  </si>
  <si>
    <t xml:space="preserve">PIEZA </t>
  </si>
  <si>
    <t>IMI0600131 060.189.0106</t>
  </si>
  <si>
    <t>CEMENTO DE IONOMERO DE VIDRIO  RADIOPACO PARA CEMENTACION,  ENVASE 1-1, 35g POLVO, 25g (20mL) LIQUIDO, MEDIDOR DE POLVO,BLOCK DE MEZCLA (No.20). BOTELLA DE 35g  DE POLVO CON BLOCK  DE MEZCLA,BOTELLA DE 0.225g (20mL). DE LIQUIDO. MARCA FUJI o 3M</t>
  </si>
  <si>
    <t xml:space="preserve">IMI0600140 060.218.0068    </t>
  </si>
  <si>
    <t>IMI0600227 060.898.0751</t>
  </si>
  <si>
    <t>CAJA CON 52 PIEZAS.</t>
  </si>
  <si>
    <t>IMI0600239 CONSUMIBLE</t>
  </si>
  <si>
    <t>IMI0600240 CONSUMIBLE</t>
  </si>
  <si>
    <t>BOLSA CON 100 PIEZAS</t>
  </si>
  <si>
    <t>IMI0600241 CONSUMIBLE</t>
  </si>
  <si>
    <t>EYECTOR DE SALIVA DE PLÁSTICO  DESECHABLE</t>
  </si>
  <si>
    <t>IMI0600242 CONSUMIBLE</t>
  </si>
  <si>
    <t>IMI0600244 060066.0500</t>
  </si>
  <si>
    <t>IMI0600265 CONSUMIBLE</t>
  </si>
  <si>
    <t>IMI0600251 CONSUMIBLE</t>
  </si>
  <si>
    <t xml:space="preserve">CONSUMIBLE IMI0600266 </t>
  </si>
  <si>
    <t>IMI0600272   CONSUMIBLE</t>
  </si>
  <si>
    <t>BOTE DE 510  MILILITROS.</t>
  </si>
  <si>
    <t>CONSUMIBLE IMI0600276</t>
  </si>
  <si>
    <t>IMI0600285 060.182.1275</t>
  </si>
  <si>
    <t>ESTUCE</t>
  </si>
  <si>
    <t>IMI0600299     010.000.0267</t>
  </si>
  <si>
    <t xml:space="preserve">LIDOCAÍNA CON EPINEFRINA, SOLUCIÓN INYECTABLE AL 2% LIDOCAÍNA, 36 MILIGRAMOS. EPINEFRINA 0.018 MILIGRAMOS. </t>
  </si>
  <si>
    <t>CAJA CON 50 CARTUCHOS.</t>
  </si>
  <si>
    <t xml:space="preserve">LIMAS PROTAPER PARA SISTEMA ROTATORIO DE ENDODONCIA </t>
  </si>
  <si>
    <t>ENVASE</t>
  </si>
  <si>
    <t>IMI0600355 060.622.0051</t>
  </si>
  <si>
    <t>TUBO DE 125 A 150 GRAMOS</t>
  </si>
  <si>
    <t>ESTUCHE CON 2 JERINGAS</t>
  </si>
  <si>
    <t>PIEDRA DE ARKANSA EN DIFERENTES MEDIDAS Y FORMAS JUEGO CON DOCE PIEZAS.</t>
  </si>
  <si>
    <t xml:space="preserve"> IMI0600370 060.753.0052</t>
  </si>
  <si>
    <t>CAJA</t>
  </si>
  <si>
    <t>IMI0600406 060.098.0751</t>
  </si>
  <si>
    <t>IMI0600205 060.243.0233</t>
  </si>
  <si>
    <t>IMI0600204 060.243.0225</t>
  </si>
  <si>
    <t>IMI0600200 060.243.0035</t>
  </si>
  <si>
    <t>IMI0600199 060243.0027</t>
  </si>
  <si>
    <t>IMI0600198 060.243.0019</t>
  </si>
  <si>
    <t>CORONA POSTERIOR INFANTIL DE ACERO CROMO PREFORMADA, RECORTADA Y ABOMBADA(CROMO NIQUEL STAINLESS STEEL) EUR- 6MARCA 3M</t>
  </si>
  <si>
    <t>IMI0600188 060.243.0159</t>
  </si>
  <si>
    <t>IMI0600187 060.243.0142</t>
  </si>
  <si>
    <t>IMI0600186 060.243.0134</t>
  </si>
  <si>
    <t>IMI0600211 060.243.0175</t>
  </si>
  <si>
    <t>IMI0600210 060.243.0067</t>
  </si>
  <si>
    <t xml:space="preserve">IMI0600142 060243.0407 </t>
  </si>
  <si>
    <t>CORONA ANTERIOR INFANTIL DE ACERO CROMO PREFORMADA, RECORTADA Y ABOMBADA (CROMO NIQUEL STAINLESS STEEL) NO. 907001-UL 1 MARCA 3 M</t>
  </si>
  <si>
    <t>IMI0600143 060.243.0415</t>
  </si>
  <si>
    <t>CORONA ANTERIOR INFANTIL DE ACERO CROMO  PREFORMADA, RECORTADA Y ABOMBADA(CROMO NIQUEL STAINLESS STEEL) NO. 907002 UL 2  MARCA 3 M</t>
  </si>
  <si>
    <t>IMI0600144 060.243.0423</t>
  </si>
  <si>
    <t>CORONA ANTERIOR INFANTIL DE ACERO CROMO  PREFORMADA, RECORTADA Y ABOMBADA(CROMO NIQUEL STAINLESS STEEL) NO. 907003-UL 3 MARCA 3 M</t>
  </si>
  <si>
    <t>CORONA ANTERIOR INFANTIL DE ACERO CROMO  PREFORMADA, RECORTADA Y ABOMBADA(CROMO NIQUEL STAINLESS STEEL) NO. 907004 UL 4 MARCA 3 M</t>
  </si>
  <si>
    <t>IMI0600148 060.243.0373</t>
  </si>
  <si>
    <t>CORONA ANTERIOR INFANTIL DE ACERO CROMO PREFORMADA, RECORTADA Y ABOMBADA (CROMO NIQUEL STAINLESS STEEL) NO. 907011 UR-1 MARCA 3 M</t>
  </si>
  <si>
    <t>CORONA ANTERIOR INFANTIL DE ACERO CROMO PREFORMADA, RECORTADA Y ABOMBADA (CROMO NIQUEL STAINLESS STEEL) NO. 907012 UR-1 MARCA 3 M</t>
  </si>
  <si>
    <t xml:space="preserve">IMI0600150 060.243.0399 </t>
  </si>
  <si>
    <t>CORONA ANTERIOR INFANTIL DE ACERO CROMO  PREFORMADA, RECORTADA Y ABOMBADA(CROMO NIQUEL STAINLESS STEEL) NO. 907013-UR MARCA 3 M</t>
  </si>
  <si>
    <t>CORONA ANTERIOR INFANTIL DE ACERO CROMO  PREFORMADA, RECORTADA Y ABOMBADA(CROMO NIQUEL STAINLESS STEEL) NO. 907014-UR 4 MARCA 3M</t>
  </si>
  <si>
    <t>IMI0600154 060.243.0498</t>
  </si>
  <si>
    <t>CORONA ANTERIOR INFANTIL DE ACERO CROMO PREFORMADA, RECORTADA Y ABOMBADA (CROMO NIQUEL STAINLESS STEEL) NO. 907021 UL-1 MARCA 3M</t>
  </si>
  <si>
    <t>IMI0600155 060.243.0506</t>
  </si>
  <si>
    <t>CORONA ANTERIOR INFANTIL DE ACERO CROMO PREFORMADA, RECORTADA Y ABOMBADA (CROMO NIQUEL STAINLESS STEEL) NO. 907022 UL-2 MARCA 3M</t>
  </si>
  <si>
    <t>IMI0600156 060.243.0514</t>
  </si>
  <si>
    <t>CORONA ANTERIOR INFANTIL DE ACERO CROMO PREFORMADA, RECORTADA Y ABOMBADA (CROMO NIQUEL STAINLESS STEEL) NO. 907023 UL-3 MARCA 3M</t>
  </si>
  <si>
    <t>IMI0600157 060.243.0522</t>
  </si>
  <si>
    <t>CORONA ANTERIOR INFANTIL DE ACERO CROMO PREFORMADA, RECORTADA Y ABOMBADA(CROMO NIQUEL STAINLESS STEEL) NO. 907024 UL-4 MARCA3 M</t>
  </si>
  <si>
    <t>IMI0600158 060.243.0530</t>
  </si>
  <si>
    <t>CORONA ANTERIOR INFANTIL DE ACERO CROMO PREFORMADA, RECORTADA Y ABOMBADA(CROMO NIQUEL STAINLESS STEEL) NO. 907025 UL-5 MARCA 3M</t>
  </si>
  <si>
    <t>IMI0600160 060.243.0431</t>
  </si>
  <si>
    <t>CORONA ANTERIOR INFANTIL DE ACERO CROMO PREFORMADA, RECORTADA Y ABOMBADA(CROMO NIQUEL STAINLESS STEEL) NO. 907031 UR-1 MARCA 3 M</t>
  </si>
  <si>
    <t>IMI0600161 060.243.0449</t>
  </si>
  <si>
    <t>CORONA ANTERIOR INFANTIL DE ACERO CROMO PREFORMADA, RECORTADA Y ABOMBADA(CROMO NIQUEL STAINLESS STEEL) NO. 907032 UR 2 MARCA 3 M</t>
  </si>
  <si>
    <t>CORONA ANTERIOR INFANTIL DE ACERO CROMO PREFORMADA, RECORTADA Y ABOMBADA(CROMO NIQUEL STAINLESS STEEL) NO. 907033 UR 3 MARCA 3 M</t>
  </si>
  <si>
    <t>IMI0600163 060.243.464</t>
  </si>
  <si>
    <t>CORONA ANTERIOR INFANTIL DE ACERO CROMO PREFORMADA, RECORTADA Y ABOMBADA(CROMO NIQUEL STAINLESS STEEL) NO. 907034 UR 4 MARCA 3 M</t>
  </si>
  <si>
    <t>IMI0600164 060.243.0472</t>
  </si>
  <si>
    <t>CORONA ANTERIOR INFANTIL DE ACERO CROMO PREFORMADA, RECORTADA Y ABOMBADA(CROMO NIQUEL STAINLESS STEEL) NO. 907035 UR 5 MARCA 3M</t>
  </si>
  <si>
    <t>IMI0600167 060.243.0563</t>
  </si>
  <si>
    <t>CORONA ANTERIOR INFANTIL DE ACERO CROMO PREFORMADA, RECORTADA Y ABOMBADA(CROMO NIQUEL STAINLESS STEEL) NO. 907042 U-2  MARCA 3 M</t>
  </si>
  <si>
    <t>IMI0600168 060.243.0563</t>
  </si>
  <si>
    <t>CORONA ANTERIOR INFANTIL DE ACERO CROMO PREFORMADA, RECORTADA Y ABOMBADA(CROMO NIQUEL STAINLESS STEEL) NO. 907043 U-3 MARCA 3M</t>
  </si>
  <si>
    <t>IMI0600173 060.0243.639</t>
  </si>
  <si>
    <t>IMI0600174 060.0243.639</t>
  </si>
  <si>
    <t>CORONA ANTERIOR INFANTIL DE ACERO CROMO PREFORMADA, RECORTADA Y ABOMBADA(CROMO NIQUEL STAINLESS STEEL) NO. 907053 L3  MARCA 3 M</t>
  </si>
  <si>
    <t>IMI0600194 060243.0092</t>
  </si>
  <si>
    <t xml:space="preserve">IMI0600193 060.243.0084 </t>
  </si>
  <si>
    <t>IMI06000192 060.243.0076</t>
  </si>
  <si>
    <t>IMIEM0600217</t>
  </si>
  <si>
    <t>CORONA POSTERIOR INFANTIL DE ACERO CROMO PREFORMADA, RECORTADA Y ABOMBADA(CROMO NIQUEL STAINLESS STEEL) EUL - 5MARCA 3 M</t>
  </si>
  <si>
    <t xml:space="preserve">ABATELENGUAS DE MADERA DESECHABLE LARGO 1.42 MM </t>
  </si>
  <si>
    <t>AGUA OXIGENADA EN CONCENTRACIÓN 2.5 - 3.5</t>
  </si>
  <si>
    <t xml:space="preserve">ALCOHOL DESNATURALIZADO, DE 1000 ML </t>
  </si>
  <si>
    <t xml:space="preserve">ALGODÓN EN LAMINAS, ENROLLADO O PLISADO </t>
  </si>
  <si>
    <t xml:space="preserve">CEPILLO PARA USO PEQUIRURGICO, DE PLASTICO ESPONJA DE FORMA RECTANGULAR CON CERDAS DE NYLON  </t>
  </si>
  <si>
    <t xml:space="preserve">CINTA TESTIGO PARA ESTERILIZAR EN VAPOR A PRESION TAMAÑO 18 MM X 50 M </t>
  </si>
  <si>
    <t>JERINGA DE PLASTICO DE 10 ML. CON AGUJA 21 G Y 32 MM.  ESTERILES  Y DESECHABLES.</t>
  </si>
  <si>
    <t>JERINGA DE PLASTICO DE 20 ML. CON AGUJA 21 G Y 32 MM.  ESTERILES  Y DESECHABLES.</t>
  </si>
  <si>
    <t>CUBRE BOCAS QUIRUGICO ELABORADO CON DOS CAPAS EXTERNAS DE TELA NO TEJIDA UN FILTRO INTERMEDIO DE POLIPROPILENIO PLANO O PLIZADO CON AJUSTE NASAL MOLDEABLE, RESISTENTE A FLUIDOS, ANTIESTATICO HIPOALERGENICO, CON BANDA O AJUSTE ELASTICO RETROARTICULAR DESECHABLE.(AMBIDERM)</t>
  </si>
  <si>
    <t>SUTURA VICRYL 5-0 SH 1/2 CIRCULO 17 mm DE 70 CMS. VIOLETA, TRANCADA/TRENZADA ABSORVIBLE,( POLYGLACTINA 910 ) J303-HH</t>
  </si>
  <si>
    <t>SUTURA DE NYLON 4-0 CON AGUJA  ATRAUMÁTICA. 3/8 CIRCULO REVERSO CORTANTE 13 MM  45 CM. LARGO ( PE1344-N)</t>
  </si>
  <si>
    <t xml:space="preserve">CAJA CON 200 PIEZAS </t>
  </si>
  <si>
    <t>060.125.2836 IMI020020096</t>
  </si>
  <si>
    <t>CAJA CON 200 PIEZAS.</t>
  </si>
  <si>
    <t>IMI0200293</t>
  </si>
  <si>
    <t>DETERGENTE DESINFECTANTE ANIOS SURFASAFE ASPESOR  ENV. DE (750 ML)</t>
  </si>
  <si>
    <t>IMI0200041</t>
  </si>
  <si>
    <t>DETERGENTE TRIENZIMATICO BACTERICIDA PARA INSTRUMENTAL QUIRURGICO ENVASE DE 5 LITROS CON BOMBA DOSIFICADORA DE 25 ML.</t>
  </si>
  <si>
    <t>ENV. DE 5 LITROS</t>
  </si>
  <si>
    <t xml:space="preserve">BOLSA PARA ESTERILIZACION DE PAPEL AUTOCELLANTE DE 7.5 X 28 CM. </t>
  </si>
  <si>
    <t>BOLSA PARA ESTERILIZACION DE PAPEL AUTOSELLANTE DE 20 X 33 CM.</t>
  </si>
  <si>
    <t>ARCO  TÉRMICO  DE COPPER NI-TI .016  A  35 GRADOS INFERIOR . MARCA ORMCO</t>
  </si>
  <si>
    <t>ARCO  TÉRMICO  DE COPPER NI-TI .016  A 35 GRADOS SUPERIOR. MARCA ORMCO</t>
  </si>
  <si>
    <t>ARCO PREFORMADO DE ACERO INOXIDABLE SUPERIOR 0.016 X 0.022 M  MARCA ORMCO</t>
  </si>
  <si>
    <t>BANDA WASH BOND TAMAÑO 20 GRABADA CON LASER PRESOLDADA CON TUBO SENCILLO INFERIOR IZQUIERDO  PEERLESS ANATÓMICA. ORMCO O GAC</t>
  </si>
  <si>
    <t>TORNILLO PARA SECTORES MEDIUM, ACERO INOXIDABLE, TIPO ESQUELETICO, ENFORMA DE U MEDIUM, ANGULADO HACIA ABAJO,PARA DISTALIZACIONES Y APARATOS DE SEGMENTOS,PROTUSION DE UN SEGMENTIO ANTERIOR,CUERPO DEL TORNILLO DE EXPANSIÓN CON ABERTURAS TRANSVERSALE3S PARA UNA OPTIMA RETENCION DE ACRILICO. ( REF- 600-501-10 MARCA DENTAURUM)</t>
  </si>
  <si>
    <t>JUEGO DE TUBOS PERLEESS PARA SEGUNDOS MOLARES; CON MALLA OPTIMES XRT 100 GAUGE EN LOS TUBOS DOBLES SUS DIMENSIONES SON: 3.4 mm .  Y DE LOS SENCILLOS 3.3 mm LAS RANURAS PRINCIPALES DE 0.022 TIENEN UN AUXILIAR DE .021 X .025 MARCA ORMCO</t>
  </si>
  <si>
    <t>JUEGO DE TUBOS PERLEESS PARA PRIMEROS MOLARES; CON MALLA OPTIMES XRT 100 GAUGE EN LOS TUBOS DOBLES SUS DIMENSIONES SON: 3.4 mm .  Y DE LOS SENCILLOS 3.3 mm LAS RANURAS PRINCIPALES DE 0.022 TIENEN UN AUXILIAR DE .021 X .025 MARCA ORMCO</t>
  </si>
  <si>
    <t>BOLSA CON 10</t>
  </si>
  <si>
    <t>TORNILLO DE TRACCION MEDIUM, ACERO INOXIDABLE, CARCASA DEL TORNILLO: CERRADA, PERNO GUIA. FORMA DE U, RECTO GRANDE; INDICACION: PARA CERRAR ESPACIOS Y PARA MOVIMIENTOS DE DIENTES AISLADOS. MAXIMO RECORRIDO DE TRACCION 4,5mm  FLECHA DE DIRECCION DE GIRO SOBREIMPRESA,AZUL-AMARILLA.  MARCA LEONE )</t>
  </si>
  <si>
    <t>RETRACTOR DE LABIOS Y CARRILLOS DE PLATICO PARA ADULTO MARCA VOR</t>
  </si>
  <si>
    <t>RETRACTOR DE LABIOS Y CARRILLOS DE PLASTICO PARA NIÑO MARCA VOR</t>
  </si>
  <si>
    <t>BOLSA CON 454 GRS.</t>
  </si>
  <si>
    <t>PULIDOR PARA ACRÍLICO CON DESINFECTANTE.</t>
  </si>
  <si>
    <t xml:space="preserve">IMI0600003 </t>
  </si>
  <si>
    <t>RESINA  ACRÍLICA AUTOPOLIMERIZABLE PARA ANTERIORES Y  POSTERIORES (ACRÍLICO AUTOPOLIMERIZABLE SECADO RÁPIDO LÍQUIDO) FRASCO DE UN LITRO MARCA: NIC TONE</t>
  </si>
  <si>
    <t>ACRILICO TRANSPARENTE AUTOPOLIMERIZABLE EN POLVO SECADO RAPIDO  BOTE/FRASC0 DE UN KILO GRAMO. MARCA NIC TONE</t>
  </si>
  <si>
    <t xml:space="preserve">ADHESIVO TISULAR DERMABOND 2OCTIL CIANOACRILATO MINI DE 0.25 ML PARA MUCOSA. </t>
  </si>
  <si>
    <t xml:space="preserve">ADHESIVO TISULAR DERMABOND 2OCTIL CIANOACRILATO MINI DE 0.25 ML PARA PIEL. </t>
  </si>
  <si>
    <t>BOTAFRESAS PARA PIEZA DE MANO DE ALTA VELOCIDAD MARCA CONCENTRIX</t>
  </si>
  <si>
    <t>CAJA CON 5 PIEZAS</t>
  </si>
  <si>
    <t>CAJA CON 100 TAB.</t>
  </si>
  <si>
    <t>IMEI0600216 060.243.0100</t>
  </si>
  <si>
    <t xml:space="preserve">IMI0600203 </t>
  </si>
  <si>
    <t>CORONA POSTERIOR INFANTIL DE ACERO CROMO PREFORMADA, RECORTADA Y ABOMBADA(CROMO NIQUEL STAINLESS STEEL) ELL - 3  MARCA 3M</t>
  </si>
  <si>
    <t xml:space="preserve">IMI0600220 </t>
  </si>
  <si>
    <t>CORONA POSTERIOR INFANTIL DE ACERO CROMO PREFORMADA, RECORTADA Y ABOMBADA(CROMO NIQUEL STAINLESS STEEL) EUR- 2</t>
  </si>
  <si>
    <t>IMIEM0600218</t>
  </si>
  <si>
    <t>CORONA POSTERIOR INFANTIL DE ACERO CROMO PREFORMADA, RECORTADA Y ABOMBADA(CROMO NIQUEL STAINLESS STEEL) EUL - 6MARCA 3 M</t>
  </si>
  <si>
    <t>FRESA QUIRURGICA DE BAJA VELOCIDAD NO. 702 L DE BAJA VELOCIDAD PAQUETE ORIGINAL SELLADO, ESTERILIZABLE S.S WHITE</t>
  </si>
  <si>
    <t>IMI0600319</t>
  </si>
  <si>
    <t>LIMA "k" DEL 15 AL 40  SEGUNDA SERIE DE 25 MILIMETROS, JUEGO CON 6 PIEZAS</t>
  </si>
  <si>
    <t>LIMA "k" DEL 45 AL 80  PRIMERA SERIE DE 25 MILIMETROS, JUEGO CON 6 PIEZAS</t>
  </si>
  <si>
    <t>MASCARA FACIAL LEPETIT PARA TRACCION EXTRAORAL COLORES UNISEX VASTAGO CENTRAL CUADRADO MORALES PLUS. TAMAÑO ESTÁNDAR</t>
  </si>
  <si>
    <t xml:space="preserve">FRESA LA-AXXES-20-06 SYBRON ENDO </t>
  </si>
  <si>
    <t>CAJA CON 6 PIEZAS</t>
  </si>
  <si>
    <t>PUNTAS DE GUTAPERCHAS PROTAPER F1AF3.</t>
  </si>
  <si>
    <t>TORNILLO DE DILATACIÓN DE ACERO INOXIDABLE MEDIUM TIPO ESQUELÉTICO PARA LA EXPANSIÓN TRANSVERSAL DEL MAXILAR FLECHA DIRECCIÓN DE GIRO AMARILLO CUERPO DEL TORNILLO DE EXPANSIÓN CON ABERTURAS  TRANSVERSALES PARA UNA OPTIMA RETENCIÓN  DEL ACRÍLICO (DILATACIÓN DE 7,5 MM)MEDIANO SUPERIOR (MARCA LEONE )</t>
  </si>
  <si>
    <t>PASTA DENTAL EN TUBO  CON FLUOR 125 ML. COLGATE</t>
  </si>
  <si>
    <t>IMI0600394</t>
  </si>
  <si>
    <t>TAPONES AUDITIVO 3M</t>
  </si>
  <si>
    <t>IMI0600120</t>
  </si>
  <si>
    <t>IMI0600121</t>
  </si>
  <si>
    <t xml:space="preserve">CAJA LINGUAL, CAJETIN LINGUAL PLATINO ABIERTO SIN GANCHO DE 2 X 0.09 </t>
  </si>
  <si>
    <t xml:space="preserve">CADENA CERRADA  ELASTICA ESLABONADA ELASTOMERO DE NUEVA GENERACION QUE PROVEE FUERZA CONTINUA Y UNIFORME EN PERIODOS DE TIEMPO LARGO </t>
  </si>
  <si>
    <t>ROLLO CON 3.5MTS</t>
  </si>
  <si>
    <t>BOLSA CON 10 PIEZAS</t>
  </si>
  <si>
    <t>IMI0600114</t>
  </si>
  <si>
    <t xml:space="preserve">BLANCO DE ESPAÑA PARA PULIR </t>
  </si>
  <si>
    <t xml:space="preserve">PAPUS CONSTA DE 4 TIRAS CON VELCRO A LOS LADOS, SUJETADORES DE MANOS,PIERNAS Y CABEZA POR MEDIO DE UNA ALMOHADA SUJETADORA, TAPETE DESARMABLE CON BROCHES DE METAL QUE SUJETAN A UNA CAMILLA DE ACRILICO DE 1 METRO DE ALTURA POR 50 CM DE ANCHO. </t>
  </si>
  <si>
    <t>CEMENTO ENDODONTICO A BASE DE RESINA 13.5G EN JERENGA DUAL: BASE 9G (RESINA EPOXICA,FOSFATO DE CALCIO) CATALIZADOR 4.5G (AMINAS, SUBCARBONATO DE BISMUTO), ESPATULA, PLACA DE MEZCLA.</t>
  </si>
  <si>
    <t>TUBO DE ACERO INOXIDABLE PARA ACTIVADOR, CON ALETAS DE RETENCION, PARA SER MONTADO DIRECTAMENTE, SIRVIENDO EL TUBO PARA UN ARCO FACIAL REF 607-300-00 MARCA ORMCO</t>
  </si>
  <si>
    <t xml:space="preserve"> FRASCO  </t>
  </si>
  <si>
    <t>MTRO. JORGE LUIS VALENCIA SOLANO</t>
  </si>
  <si>
    <t>IMI0600580</t>
  </si>
  <si>
    <t>IMI0600679</t>
  </si>
  <si>
    <t>IMI0200463</t>
  </si>
  <si>
    <t>LIC. ADRIAN MONDRAGON ESQUIVEL</t>
  </si>
  <si>
    <t>DIRECTOR DEL C.E.O.</t>
  </si>
  <si>
    <t xml:space="preserve">TOTAL </t>
  </si>
  <si>
    <t>IMI0201372</t>
  </si>
  <si>
    <t>IMI0200405 060456.0383</t>
  </si>
  <si>
    <t>GUANTES PARA EXPLORACION AMBIDIESTRO ESTERIL DE LATEX DESECHABLE TAMAÑO CHICO</t>
  </si>
  <si>
    <t>MARCA</t>
  </si>
  <si>
    <t>PRECIO TOTAL C/IVA</t>
  </si>
  <si>
    <t xml:space="preserve">BOTAS DESECHABLES QUIRURGICAS </t>
  </si>
  <si>
    <t>UNIFORME QUIRURGICO COMPLETO UNITALLA DESECHABLE</t>
  </si>
  <si>
    <t>SUTURA SEDA 3-0 EP-2  3/8 CIRCULO 19 mm DE 45 CMS. REVERSO CORTANTE , NEGRA NO ABSORBIBLE CE1933-45</t>
  </si>
  <si>
    <t>SUTURA VICRYL 3-0 SH 1/2 CIRCULO 26 mm DE 70 CMS. VIOLETA, TRANCADA/TRENZADA ABSORBIBLE,( POLYGLACTINA 910 ) J316H</t>
  </si>
  <si>
    <t>TRACCION CERVICAL CON ALMOHADILLA AZUL CON MODULO DE SEGURIDAD</t>
  </si>
  <si>
    <t>PRECIO UNITARIO C/IVA</t>
  </si>
  <si>
    <t xml:space="preserve">HOJA PARA BISTURI DE ACERO INOXIDABLE ESTERILIZABLE Y DESECHABLE DEL NO. 11  MARCA AESCULAP.  </t>
  </si>
  <si>
    <t>JUSTIFICACION</t>
  </si>
  <si>
    <t>Se utiliza en tratamientos de ortooncia correctiva para distalizaqr molares, abrir espacios interproximales y mantenerlos, se solicita esta marca debido a su mejor reistencia y resilencia ademas d ser inoxidable y contabibles a la tecnica</t>
  </si>
  <si>
    <t>Se solicita esta marca por que son mas reistentes, tienen mejor filo, corte mas preciso</t>
  </si>
  <si>
    <t>dan un mjeor terminado a las resinas colocadas, ademas de que dejan una superficie mas lisa, libre de asperezas y permiten la mejor adaptsacion de la resina</t>
  </si>
  <si>
    <t>es mas resistente y durable</t>
  </si>
  <si>
    <t>POR QUE ES LA QUE TIENE LA MEJOR polimerizacion y resistencia en la toma de impreseiones pa las palacas obturadoras</t>
  </si>
  <si>
    <t>x</t>
  </si>
  <si>
    <t>Debido a su composicion, facil aplicación y facil manipulacion del fluor en la consutla</t>
  </si>
  <si>
    <t>El material de restauracion ideal durante los tratamiento de endodoncia por su facil retiro y colocacion</t>
  </si>
  <si>
    <t xml:space="preserve">CEPILLO DENTAL INFANTIL, CON MANGO DE PLÁSTICO Y CERDAS RECTAS DE NYLON 6.12 100% VIRGEN O POLIÉSTER P.B.T. VÍRGEN, DE PUNTAS REDONDEADAS DE 3 HILERAS, CABEZA CORTA CONSISTENCIA MEDIANA. </t>
  </si>
  <si>
    <t>DEBIDO A QUE LA MARCA ES COMPATIBLE CON EL EQUIPO UTILIZADO-REFACCION Y ACCCESORIO</t>
  </si>
  <si>
    <t>POR SUS PROPIEDADES ANTICARIOGENICAS Y SU SABOR QUE NO ES TAN PICANTE</t>
  </si>
  <si>
    <t>MATERIAL</t>
  </si>
  <si>
    <t>AGUJA DENTAL TIPO CARPULE DESECHABLE CORTA, CALIBRE 30 20-25 MILIMETROS. MARCA UNISEAL  O BADIJET</t>
  </si>
  <si>
    <t>SE SOLICITA DE ESTA MARCA DEBIDO A QUE ES UNA AGUJA DE BUENA CALIDAD Y DE CALIBRE EXACTO CON UN BISEL QUE NO DESGARRA LOS TEJIDOS BANDOS  DE LOS PACIENTES AL ANESTESIAR.</t>
  </si>
  <si>
    <t>ALAMBRE TMA DE 14” DELARGO CON DIAMETRO DE DIAMETRO DE 0.36 PAQUETE DE 10 ALAMBRES  (266-0005) MARCAS DENTAURUM, ORMNCO O TYPI</t>
  </si>
  <si>
    <t>SE SOLICITA DE ESTAS MARCAS DEBIDO A SU ALTO GRADO DE RESILENCIA Y MODULO DE  ELASTICIDAD IDEAL PARA MOVIMIENTOS INTERMITENTES EN LA APARATOLOGIA ORTOPEDICA.</t>
  </si>
  <si>
    <t>ALAMBRE  TMA DE 14" DE LARGO CON DIÁMETRO DE .032 Y 036 PAQUETE DE 10 ALAMBRES (266-0004)  MARCA  DENTAURUM (PARTIDAD 11 Y 12)</t>
  </si>
  <si>
    <t>ARCO EXTRAORAL PARA ARCO  FACIAL MEDIANO CON TOPES EN FORMA SIN OMEGA, UNIÓN IRROMPIBLE DE ACERO, EXTERIOR CON  EL INTERIOR SELLADO CON RAYO LASER, CAPERUZAS PROTECTORAS, ARCO EXTERNO CON LONGITUD MEDIA.  MARCA ORMCO  O GAC</t>
  </si>
  <si>
    <t>ACERO, EXTERIOR CON EL INTERIOR SELLADO CONRAYO LAZER</t>
  </si>
  <si>
    <t>SE SOLICITA DE ESTASMARCAS POR SER DE ACERO INOXIDABLE CON UNA MAYOR CALIDAD, LIBRES DE ESTRÉS, CON REFUERZO EN EL ARCO EXTERNO PARA UNA MAYOR DURACION Y REISTENCIA DURANTE LOS TRATAMIENTOS DE ORTODONCIA CORRECTIVA Y ORTOPEDIA MAXILAR DE ESTE CENTRO</t>
  </si>
  <si>
    <t xml:space="preserve">ARCO PREFORMADO DE NITINOL INFERIOR DE 0.017MM X 0.025 MM MARCA  ORMCO O DENTAURUM </t>
  </si>
  <si>
    <t>SE SOLICITA DE ESTAS MARCAS POR SU CAPACIDAD DE RESILENCIA Y RESISTENCIA A LA DEFORMACION DURANTE LOS TRATAMIENTOS DE ORTODONCIA.</t>
  </si>
  <si>
    <t>SE SOLICITA DE ESTAS MARCAS DEBIDO A SU ALTA RIGIDEZ, DUREZA Y ASU BAJO PUNTO DE QUIEBRE NECESARIO EN LOS TRATAMIENTOS DE ORTODONCIA.</t>
  </si>
  <si>
    <t xml:space="preserve">ARCO TURBO WIRE DE .017 x .025 MM, MARCA  ORMCO </t>
  </si>
  <si>
    <t>SE SOLICITA DE ESTAS MARCAS POR SU ALTA CAPACIDAD DE MOVIMIENTO DEBIDO A LA MODIFICACION DE LA ALEACION Y DEL TORQUE EN LOS 3 SEGMENTOS DEL ARCO, UTILIZADA EN TRATAMIENTOS DE ORTODONCIA.</t>
  </si>
  <si>
    <t>ARCO DE NI-TI  .014 MM . MARCA  ORMCO</t>
  </si>
  <si>
    <t xml:space="preserve">ARCO DE ACERO INOXIDABLE 0.019 X .025 MM . MARCA  ORMCO </t>
  </si>
  <si>
    <t>ARCO DE ACERO INOXIDABLE .021 X .025  .MARCA  ORMCO ()</t>
  </si>
  <si>
    <t xml:space="preserve">BANDA PREFORMADA INFANTIL  SUPERIOR DE ACERO  CON CONTORNO ANATÓMICO LIGERAMENTE ARQUEADO , LADO EXTERIOR BRILLANTE,  LADO INTERIOR MATE,  GROSOR DE 015 MM MARCA  ORMCO O GAC </t>
  </si>
  <si>
    <r>
      <t xml:space="preserve">SE SOLICITA DE ESTA MARCA DEBIDO A QUE POR EXPERIENCIA EN ESTE </t>
    </r>
    <r>
      <rPr>
        <sz val="9"/>
        <color indexed="8"/>
        <rFont val="Arial"/>
        <family val="2"/>
      </rPr>
      <t>CENTRO SON LAS MEJORES POR TENER LA ANATOMÍA MÁS PARECIDA A LOS ÓRGANOS DENTARIOS TEMPORALES ADEMÁS DE QUE POR VENIR PREFORMADAS, CONTORNEADAS Y RECORTADAS DISMINUYEN LOS TIEMPOS OPERATORIOS EN LA CONSULTA, AUNADO A SU CALIDAD Y RESISTENCIA.</t>
    </r>
  </si>
  <si>
    <t>BARNIZ CON FLUOR  PARA LA OBTURACIÓN DE TÚBULOS DENTARIOS DURAPHAT MARCA COLGATE</t>
  </si>
  <si>
    <t>SE REQUIERE DE ESTA MARCA YA QUE ES LA UNICA QUE EXISTE EN EL MERCADO CON ESTE TIPO DE BARNIZ.</t>
  </si>
  <si>
    <t>BOTAFRESAS PARA PIEZA DE MANO DE ALTA VELOCIDAD   MARCA CONCENTRIX</t>
  </si>
  <si>
    <t>SE SOLICITA DE ESTA MARCA DEBIDO A QUE TODAS LAS PIEZAS DE MANO QUE AQUÍ EN EL CENTRO SE UTILIZAN SON DE ESA MARCA Y ES UN ACCESORIO NECESARIO PARA PODER CAMBIAR LA FRESA PARA PODER TRABAJAR EN LOSM PROCEDIMIENTOS DE OPERATORIA DENTAL.</t>
  </si>
  <si>
    <t>CASQUETE CRANEO- CERVICAL DE TRACCIÓN ALTA CON MÓDULO DE SEGURIDAD DE HASTA 600 GRAMOS.  MARCA  DENTAURUM</t>
  </si>
  <si>
    <t>SE SOLICITA DE  ESTA MARCA YA QUE PRESENTA UNDISEÑO APROPIADO PARA TODOS LOS TAMAÑOS Y TIPOS DE CABEZA, ES RESISTENTE, FACIL DE LABAR, PERMITE LA ELECCION INDIVIDUAL DEL TIPO DE TRACCION QUE SE REQUIERA DE ACUERDO AL TRATMIENTO.</t>
  </si>
  <si>
    <t>CADENA ELASTICA ESLABONADA ELASTOMERO DE NUEVA GENERACION QUE PROVEE FUERZA CONTINUA Y UNIFORME EN PERIODOS DE TIEMPO LARGO. CERRADA   MARCA  DENTAURUM</t>
  </si>
  <si>
    <t>SE SOLICITA DE ESTA MARCA POR SU ELASTICIDAD Y REISTENCIA ADEMAS DE QUE  TIENE UN ALTO GRADO DE RESISTENCIA A LA DEFORMACION EN LOS TRATAMIENTOS DE ORTODONCIA CORRECTIVA CUANDO ES NECESARIO REALIZAR EL CIERRE DE ESPACIOS.</t>
  </si>
  <si>
    <t>CAJA LINGUAL, CAJETIN LINGUAL PLATINO ABIERTO, SIN GANCHO DE 2 X O.9   MARCA  DENTAURUM  O    ORMCO</t>
  </si>
  <si>
    <t>SE SOLITA DE ESTAS MARCAS DEBIDO A SU ALTA SEGURIDAD  EN LA INSERCCION Y RETIRO DE LOS ARCOS ORTOPÉDICOS COMPARADA CON OTRAS MARCAS.</t>
  </si>
  <si>
    <t>CEMENTO DE RESTAURACIÓN TEMPORAL  PROVISIT DE 30 GRAMOS  MARCA CASA IDEA</t>
  </si>
  <si>
    <t xml:space="preserve">SE REQUIERE DE ESTA MARCA DEBIDO A QUE POR LA EXPERIENCIA EN LA CONSULTA TIENE LA DUREZA Y RESISTENCIA IDEAL COMO RESTAURACIÓN PROVISIONAL EN LOS TRATAMIENTOS DE CONDUCTOS DE ENDODONCIA </t>
  </si>
  <si>
    <t>CEMENTO DE RESTAURACIÓN TEMPORAL CON ENDURECEDOR (ÓXIDO DE ZINC Y EUGENOL)  MARCA  VIARDEN</t>
  </si>
  <si>
    <t>SE SOLICITA DE ESTA MARCA POR YA QUE POR EXPERIENCIA CLINICA SE HA CONSTATADO SU MAYOR RESISTENCIA A LA COMPRESION Y MENOR SOLUBILIDAD ADEMAS DE QUE TIENE UN MENOR TIEMPO DE FRAGUADO.</t>
  </si>
  <si>
    <t>CEMENTO DE POLICARBOXILATO DE 25 GM POLVO Y 5 ML. LIQUIDO   MARCA DENTSPLY</t>
  </si>
  <si>
    <t xml:space="preserve">SE REQUIERE DE ESTA MARCA DEBIDO A QUE PRESENTA UNA MEJORFLUIDEZ Y ADHESION EN COMPARACION CON OTRAS MARCAS ACTUALES EN EL MERCADO A LA HORA DE CEMENTAR CORONAS DE ACERO, YA PARATOLOGIA DE ORTODONCIA INTERCEPTIVA  </t>
  </si>
  <si>
    <t>HILO DENTAL CERADO ROLLO CON 50 METROS. MARCA ORAL B</t>
  </si>
  <si>
    <t>SE SOLICITA DE ESTA MARCA POR LA CALIDAD DEL HILO Y RESISTENCIA YA QUE NO SE DESHILACHA ADEMÁS DE QUE  PERMITE UNA MEJOR LIMPIEZA DE LA PLACA DENTOBACTERIANA Y POR SER ENCERADO  FACILITA LA RETENCIÓN POR SEGURIDAD  DE LAS GRAPAS PARA DIQUE DE HULE .</t>
  </si>
  <si>
    <t>GRAPAS PARA DIQUE DE HULE  NO. 2  Y NO. 2 A DE ACERO INOXIDABLE RESISTENTE A LA FLEXIBILIDAD. MARCA HU-FRIEDY</t>
  </si>
  <si>
    <t>SE  SOLICITAN DE ESTA MARCA YA QUE POR LA EXPERIENCIA VIVIDA SON MÁS RESISTENTES Y FLEXIBLES, NO SE DEFORMAN Y SE AJUSTAN MEJOR A LOS ÓRGANOS DENTARIOS, LOGRANDO DE ESTA MANERA UN MEJOR AISLAMIENTO DEL CAMPO OPERATORIO.</t>
  </si>
  <si>
    <t>LIMAS "K" PRIMERA Y  SEGUNDA  SERIE DE 25 MILIMETROS, JUEGO CON 6 PIEZAS MARCA KERR</t>
  </si>
  <si>
    <t>SE SOLICITAN DE ESTA MARCA DEBIDO A QUE SON MÁS FLEXIBLES, FACILITAN EL CORTE Y PREPARADO DE LOS CONDUCTOS, ELIMINAN LOS DETRITUS MÁS FÁCILMENTE FACILITAN LA ROTACIÓN Y TRACCIÓN POR SU FORMA DE CORTE.</t>
  </si>
  <si>
    <t>PUNTAS DE GUTAPERCHAS PROTAPER DE LA PRIMERA SERIE  ESTUCHE CON 120 A 200 PIEZAS.MARCA DENTSPLY</t>
  </si>
  <si>
    <t>SE SOLICITAN DE ESTA MARCA DEBIDO A LA TÉCNICA DE OBTURACIÓN DE LOS CONDUCTOS CON INSTRUMENTOS ROTATORIOS QUE SE ESTÁ UTILIZANDO PROTAPER.</t>
  </si>
  <si>
    <t>TORNILLO DE ACERO INOXIDABLE PARA SECTORES MINI RECTO PARA EL DESPLAZAMIENTO DE DIENTES AISLADOS FLECHA DE DIRECCIÓN DE GIROP SOBREIMPRESA DILATACIÓN DE 4MM.MARCA DENTAURUM O LEONE</t>
  </si>
  <si>
    <t>SE SOLICITAN DE ESTA MARCA DEBIDO A SU CALIDAD, RESISTENCIA, ESTABILIDAD, A QUE MANTIENEN LA EXPANSION YA QUE NO SE REGRESAN SOLOS Y A QUE A DIFERENCIA DE OTRAS MARCAS NO SE BARREN FACILMENTE.</t>
  </si>
  <si>
    <t>TORNILLO DE DILATACIÓN DE ACERO INOXIDABLE DE VARIOS SECTORES SEGÚN BERTONI, CON TRES BRAZOS INTERDEPENDIENTES ENTRE SÍ, QUE SE ACTIVAN POR SEPARADO, PARA PLACAS EN FORMA DE "Y", GUIADAS Y REFORZADAS.MARCA DENTAURUM O LEONE</t>
  </si>
  <si>
    <t>SE SOLICITAN DE ESTA MARCA DEBIDO A SU CALIDAD, RESISTENCIA, ESTABILIDAD, A QUE MANTIENEN LA EXPANSION YA QUE NO SE REGRESAN SOLOS Y A QUE A DIFERENCIA DE OTRAS MARCAS NO SE BARREN FACILMENTE</t>
  </si>
  <si>
    <t>TORNILLO DE DILATACIÓN DE ACERO INOXIDABLE MEDIUM TIPO ESQUELÉTICO PARA LA EXPANSIÓN TRANSVERSAL Y DISTALIZACIÓN DEL MANDÍBULA Y MAXILARES ESTRECHOS, FLECHA DE DIRECCIÓN DE GIRO AMARILLO, CUERPO DEL TORNILLO DE EXPANSIÓN CON ABERTURAS TRANSVERSALES PARA RETENCIÓN ÓPTIMA DE ACRÍLICO, LIMITACIÓN DEL RECORRIDO DE EXPANSIÓN UNA VEZ ALCANZADO SU MÁXIMO DE DILATACIÓN 7.5 MILIMETROS, CON LLAVE.MARCA DENTAURUM O LEONE.</t>
  </si>
  <si>
    <t>TORNILLO DE DILATACIÓN EN V O EN ABANICO  DE ACERO INOXIDABLE DE 7 MM. PARA ORTODONCIA CON LLAVE DE DILATACIÓN.MARCA DENTAURUM. O LEONE</t>
  </si>
  <si>
    <t>TORNILLO DE DILATACIÓN TRANSVERSAL DE ACERO INOXIDABLE MAXI TIPO ESQUELÉTICO PARA LA EXPANSIÓN TRANSVERSAL DEL MAXILAR FLECHA DIRECCIÓN DE GIRO AMARILLO CUERPO DEL TORNILLO DE  EXPANSIÓN CON ABERTURAS TRANSVERSALES PARA RETENCIÓN ÓPTIMA DE ACRÍLICO (DILATACIÓN 7.5 MM) MARCA DENTAURUM . O LEONE</t>
  </si>
  <si>
    <t>TORNILLO EN ARCO PARA DILATACIÓN DE MANDIBULA PARA LA DISTALIZACION TRANSVERSAL Y SAGITAL DE LA ARCADA INFERIOR  6606-701-00 (DILATACIÓN 5 MILIMETROS) MARCA DENTAURUM . O LEONE</t>
  </si>
  <si>
    <t>SE SOLICITA DE ESTA MARCA POR SER LA MARCA DE LAS PIEZAS DE MANO QUE SE UTILIZAN (REFACCIÓN).</t>
  </si>
  <si>
    <t xml:space="preserve">ALAMBRE REDONDO    </t>
  </si>
  <si>
    <t>BABEROS DE TELA NO TEJIDA, DE RAYÓN, ANATÓMICO, AUTOAJUSTABLE, DESECHABLE, TAMAÑO ADULTO.MARCA ORMCO O GAC</t>
  </si>
  <si>
    <t># DRA YOLA</t>
  </si>
  <si>
    <t>NUM PARTIDA SEGÚN ANEXO</t>
  </si>
  <si>
    <t>TIENE MEJOR ADHESIÓN AL METAL Y SE FUNDE MÁS FÁCILMENTE PERMITIENDO UN SOLDADO MÁS UNIFORME Y RESISTENTE</t>
  </si>
  <si>
    <t>DA UN MEJOR TERMINADO A LAS PLACAS, SU TIEMPO DE POLIMERIZADO ES CORTO, NO QUEDAN POROSOS.</t>
  </si>
  <si>
    <t>SE SOLICITA ESTA MARCA DEBIDO A QUE DURANTE LA PRACTCA EN ESTE CENTRO SE HA VISTO QUE TIENE UN TIEMPO DE FRAGUADO IDEAL Y PERMITE LA COLOCACION ADECUADA DEL CEMENTO DENTRO DE LA CAVIDAD DENTARIA , EN OTRAS MARCAS ES DEMASIADO RAPIDO LO CUAL PROVOCA QUE SE FORMEN GRUMOS</t>
  </si>
  <si>
    <t>YA QUE POR LA EXPERIENCIA CLINICA SE HA CONSTATADO SU MAYOR RESISTENCIA A LA COMPRESION Y MENOR TIEMPO DE FRAGUADO</t>
  </si>
  <si>
    <t>DEBIDO A QUE PROPORCIONA UNA MEJOR ADHESION DE TODA LA APARATOLOGIA QUE SE COLOCA EN EL PACIENTE</t>
  </si>
  <si>
    <r>
      <t>CORONA POSTERIOR INFANTIL DE ACERO CROMO PREFORMADA, RECORTADA Y ABOMBADA(CROMO NIQUEL STAINLESS STEEL) EUL -</t>
    </r>
    <r>
      <rPr>
        <b/>
        <sz val="8"/>
        <rFont val="Arial"/>
        <family val="2"/>
      </rPr>
      <t xml:space="preserve"> 3 MARCA 3 M</t>
    </r>
  </si>
  <si>
    <t>ANEXO X MCA</t>
  </si>
  <si>
    <t>ANEXO SIN MARCA</t>
  </si>
  <si>
    <t>SUMA TOTAL</t>
  </si>
  <si>
    <t>AD</t>
  </si>
  <si>
    <t>IR</t>
  </si>
  <si>
    <t>diferencia</t>
  </si>
  <si>
    <t>TORNILLO DE  EXPANSION MAXI DILATACIÓN TRANSVERSAL DE ACERO INOXIDABLE TIPO ESQUELÉTICO PARA LA EXPANSIÓN TRANSVERSAL DEL MAXILAR FLECHA DIRECCIÓN DE GIRO AMARILLO CUERPO DEL TORNILLO DE  EXPANSIÓN CON ABERTURAS TRANSVERSALES PARA RETENCIÓN ÓPTIMA DE ACRÍLICO (DILATACIÓN 7.5 MM) PARALELO SUPERIOR (  MARCA LEONE )</t>
  </si>
  <si>
    <t>IMI0600399</t>
  </si>
  <si>
    <t>IMI0600402 060.098.0751</t>
  </si>
  <si>
    <t>IMI06000405</t>
  </si>
  <si>
    <t>TORNILLO DE EXPANSIÓN DE ABANICO O EN "V"  DE  ACERO INOXIDABLE DE 7,0 mm. PARA LA SILATACION ANTERIOR Y POSTERIOR CON LLAVE SUPERIOR(,sobre impresa flecha azul-amarillo)</t>
  </si>
  <si>
    <t>IMI0600235</t>
  </si>
  <si>
    <t>DISYUNTOR EN ABANICOCONSTRUIDO DE ACEROINOXIDABLE BIOMEDICAL CON FLECHAS MARCADAS CON LASER CON UN PASADOR DE ACERO INOX. CON PUNTA DOBLADA (HYRAX EN "v" O RAGNO)</t>
  </si>
  <si>
    <t>IMI0600172 060.243.0563</t>
  </si>
  <si>
    <t>CONSUMIBLE IMI0600180</t>
  </si>
  <si>
    <t>CAJA CON 2 BOLSAS DE 1 GR</t>
  </si>
  <si>
    <t>IMI0600588</t>
  </si>
  <si>
    <t>TOTAL</t>
  </si>
  <si>
    <t>DICIEMBRE</t>
  </si>
  <si>
    <t>PARTIDA</t>
  </si>
  <si>
    <t>MTA CEMENTO ENDODONTICO PROROOT    ( TRIOXIDO MINERAL AGREGADO)</t>
  </si>
  <si>
    <t xml:space="preserve">GRAPA PARA DIQUE DE HULE  No. 206  DE ACERO INOXIDABLE RESISTENTE A LA FLEXIBILIDAD. </t>
  </si>
  <si>
    <t>CORONA PERMANENTE INFERIOR NO. 4 DERECHA DE ACERO CROMO PREFORMADA, RECORTADA Y ABOMBADA(CROMO NIQUEL STAINLESS STEEL).</t>
  </si>
  <si>
    <t>CORONA POSTERIOR INFANTIL DE ACERO CROMO PREFORMADA, RECORTADA Y ABOMBADA(CROMO NIQUEL STAINLESS STEEL) ELR - 4.</t>
  </si>
  <si>
    <t>CORONA POSTERIOR INFANTIL DE ACERO CROMO PREFORMADA, RECORTADA Y ABOMBADA(CROMO NIQUEL STAINLESS STEEL) ELR - 5.</t>
  </si>
  <si>
    <t>CORONA POSTERIOR INFANTIL DE ACERO CROMO PREFORMADA, RECORTADA Y ABOMBADA(CROMO NIQUEL STAINLESS STEEL) ELR - 6.</t>
  </si>
  <si>
    <t>CORONA POSTERIOR INFANTIL DE ACERO CROMO PREFORMADA, RECORTADA Y ABOMBADA(CROMO NIQUEL STAINLESS STEEL) DLR - 4.</t>
  </si>
  <si>
    <t>CORONA POSTERIOR INFANTIL DE ACERO CROMO PREFORMADA, RECORTADA Y ABOMBADA(CROMO NIQUEL STAINLESS STEEL) DLR - 5.</t>
  </si>
  <si>
    <t>CORONA POSTERIOR INFANTIL DE ACERO CROMO PREFORMADA, RECORTADA Y ABOMBADA (CROMO NIQUEL STAINLESS STEEL) DLR - 6.</t>
  </si>
  <si>
    <t>CORONA POSTERIOR INFANTIL DE ACERO CROMO PREFORMADA, RECORTADA Y ABOMBADA(CROMO NIQUEL STAINLESS STEEL) ELL  6.</t>
  </si>
  <si>
    <t>CORONA POSTERIOR INFANTIL DE ACERO CROMO PREFORMADA, RECORTADA Y ABOMBADA(CROMO NIQUEL STAINLESS STEEL) DLL -6.</t>
  </si>
  <si>
    <t>CORONA POSTERIOR INFANTIL DE ACERO CROMO PREFORMADA, RECORTADA Y ABOMBADA(CROMO NIQUEL STAINLESS STEEL) DUL D 6.</t>
  </si>
  <si>
    <t>CORONA ANTERIOR INFANTIL DE ACERO CROMO PREFORMADA, RECORTADA Y ABOMBADA(CROMO NIQUEL STAINLESS STEEL) NO. 907053 L3.</t>
  </si>
  <si>
    <t>CORONA ANTERIOR INFANTIL DE ACERO CROMO PREFORMADA, RECORTADA Y ABOMBADA(CROMO NIQUEL STAINLESS STEEL) NO. 9070051 L-1 .</t>
  </si>
  <si>
    <t>CORONA ANTERIOR INFANTIL DE ACERO CROMO PREFORMADA, RECORTADA Y ABOMBADA(CROMO NIQUEL STAINLESS STEEL) NO. 907043 U-3 .</t>
  </si>
  <si>
    <t>CORONA ANTERIOR INFANTIL DE ACERO CROMO PREFORMADA, RECORTADA Y ABOMBADA(CROMO NIQUEL STAINLESS STEEL) NO. 907042 U-2 .</t>
  </si>
  <si>
    <t>ADPER SINGLE BOND  II,  REPUESTO DE 6 MILILITROS.</t>
  </si>
  <si>
    <t xml:space="preserve">TORNILLO DE DILATACION  MINI RECTO, ACERO INOXIDABLE, CARCASA DEL TORNILLO: CERRADA, PERNO GUIA. FORMA DE U, RECTO GRANDE; INDICACION: PARA ABRIR ESPACIOS Y PARA MOVIMIENTOS DE DIENTES AISLADOS. MAXIMO RECORRIDO DE TRACCION 4,5MM  FLECHA DE DIRECCION DE GIRO SOBREIMPRESA,AZUL-AMARILLA. </t>
  </si>
  <si>
    <t>TORNILLO DE  EXPANSION MAXI DILATACIÓN TRANSVERSAL DE ACERO INOXIDABLE TIPO ESQUELÉTICO PARA LA EXPANSIÓN TRANSVERSAL DEL MAXILAR FLECHA DIRECCIÓN DE GIRO AMARILLO CUERPO DEL TORNILLO DE  EXPANSIÓN CON ABERTURAS TRANSVERSALES PARA RETENCIÓN ÓPTIMA DE ACRÍLICO (DILATACIÓN 7.5 MM) PARALELO SUPERIOR.</t>
  </si>
  <si>
    <t>TORNILLO DE DILATACIÓN DE ACERO INOXIDABLE MEDIUM TIPO ESQUELÉTICO PARA LA EXPANSIÓN TRANSVERSAL DEL MAXILAR FLECHA DIRECCIÓN DE GIRO AMARILLO CUERPO DEL TORNILLO DE EXPANSIÓN CON ABERTURAS  TRANSVERSALES PARA UNA OPTIMA RETENCIÓN  DEL ACRÍLICO (DILATACIÓN DE 7,5 MM)MEDIANO SUPERIOR.</t>
  </si>
  <si>
    <t xml:space="preserve">TORNILLO DE TRACCION MEDIUM, ACERO INOXIDABLE, CARCASA DEL TORNILLO: CERRADA, PERNO GUIA. FORMA DE U, RECTO GRANDE; INDICACION: PARA CERRAR ESPACIOS Y PARA MOVIMIENTOS DE DIENTES AISLADOS. MAXIMO RECORRIDO DE TRACCION 4,5MM  FLECHA DE DIRECCION DE GIRO SOBREIMPRESA,AZUL-AMARILLA.  </t>
  </si>
  <si>
    <t>PRECIO  (IVA INCL.)</t>
  </si>
  <si>
    <t xml:space="preserve">MES DE COMPRA: </t>
  </si>
  <si>
    <t>PROVEEDOR:</t>
  </si>
  <si>
    <t>FUENTE DE FINANCIAMIENTO:</t>
  </si>
  <si>
    <t>ADJUDICACIÓN DIRECTA</t>
  </si>
  <si>
    <t>CONTRATO:</t>
  </si>
  <si>
    <t>INSTITUCIÓN QUE REALIZAO LA COMPRA:</t>
  </si>
  <si>
    <t>TIPO DE COMPRA:</t>
  </si>
  <si>
    <t>ARMANAC S.A. DE C.V.</t>
  </si>
  <si>
    <t>DAF/SA/DRM/CEO/AD-056-2020/090-2020</t>
  </si>
  <si>
    <t>IMIEM, CENTRO DE ESPECIALIDADES ODONTOLÓGICAS</t>
  </si>
  <si>
    <t>CONTENEDOR PARA PUNZOCORTANTE CAPACIDAD DE 1 LITRO, TAPA CON DOS  ABERTURAS INDEPENDIENTES, CON SISTEMA DE DESARMADOR DE AGUJAS, SISTEMA DE SEGURIDAD DE CIERRE PERMANENTE , MATERIAL TRASLUCIDO, EN COLOR ROJO TRASLUCIDO QUE PERMITE VISUALIZAR EL INTERIOR EN LAS 3/4 PARTES DEL TOTAL DE  SU VOLUMEN,LARGO 11 CM, ANCHO 11 CM, ALTURA 16.3</t>
  </si>
  <si>
    <t>SERVICIO Y ATENCIÓN A HOSPITALES LIEXHO, S.A. DE C.V.</t>
  </si>
  <si>
    <t>CP-032-2020</t>
  </si>
  <si>
    <t xml:space="preserve">UNITARIO </t>
  </si>
  <si>
    <t>UNITARIO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</si>
</sst>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quot;$&quot;#,##0.00"/>
    <numFmt numFmtId="166" formatCode="&quot;$&quot;#,##0.0000"/>
  </numFmts>
  <fonts count="28" x14ac:knownFonts="1">
    <font>
      <sz val="10"/>
      <name val="Arial"/>
    </font>
    <font>
      <sz val="11"/>
      <color theme="1"/>
      <name val="Gill Sans MT"/>
      <family val="2"/>
      <scheme val="minor"/>
    </font>
    <font>
      <sz val="10"/>
      <name val="Arial"/>
      <family val="2"/>
    </font>
    <font>
      <b/>
      <sz val="10"/>
      <name val="Arial"/>
      <family val="2"/>
    </font>
    <font>
      <sz val="8"/>
      <name val="Arial"/>
      <family val="2"/>
    </font>
    <font>
      <sz val="9"/>
      <name val="Arial"/>
      <family val="2"/>
    </font>
    <font>
      <b/>
      <sz val="12"/>
      <name val="Arial"/>
      <family val="2"/>
    </font>
    <font>
      <b/>
      <sz val="13"/>
      <name val="Arial"/>
      <family val="2"/>
    </font>
    <font>
      <sz val="7.5"/>
      <name val="Arial"/>
      <family val="2"/>
    </font>
    <font>
      <sz val="6"/>
      <name val="Arial"/>
      <family val="2"/>
    </font>
    <font>
      <b/>
      <sz val="8"/>
      <name val="Arial"/>
      <family val="2"/>
    </font>
    <font>
      <sz val="11"/>
      <name val="Arial"/>
      <family val="2"/>
    </font>
    <font>
      <b/>
      <sz val="8"/>
      <color indexed="8"/>
      <name val="Gill Sans MT"/>
      <family val="2"/>
    </font>
    <font>
      <sz val="9"/>
      <color indexed="8"/>
      <name val="Arial"/>
      <family val="2"/>
    </font>
    <font>
      <sz val="9"/>
      <color indexed="81"/>
      <name val="Tahoma"/>
      <family val="2"/>
    </font>
    <font>
      <sz val="11"/>
      <name val="Calibri"/>
      <family val="2"/>
    </font>
    <font>
      <sz val="11"/>
      <color theme="1"/>
      <name val="Gill Sans MT"/>
      <family val="2"/>
      <scheme val="minor"/>
    </font>
    <font>
      <sz val="8"/>
      <color theme="1"/>
      <name val="Gill Sans MT"/>
      <family val="2"/>
      <scheme val="minor"/>
    </font>
    <font>
      <sz val="8"/>
      <color theme="1"/>
      <name val="Arial"/>
      <family val="2"/>
    </font>
    <font>
      <sz val="7"/>
      <color theme="1"/>
      <name val="Arial"/>
      <family val="2"/>
    </font>
    <font>
      <sz val="9"/>
      <color theme="1"/>
      <name val="Arial"/>
      <family val="2"/>
    </font>
    <font>
      <sz val="9"/>
      <color rgb="FF000000"/>
      <name val="Gill Sans MT"/>
      <family val="2"/>
      <scheme val="minor"/>
    </font>
    <font>
      <sz val="9"/>
      <color rgb="FF000000"/>
      <name val="Arial"/>
      <family val="2"/>
    </font>
    <font>
      <sz val="8"/>
      <color rgb="FF000000"/>
      <name val="Arial"/>
      <family val="2"/>
    </font>
    <font>
      <b/>
      <sz val="7.5"/>
      <name val="Arial"/>
      <family val="2"/>
    </font>
    <font>
      <b/>
      <sz val="6"/>
      <name val="Arial"/>
      <family val="2"/>
    </font>
    <font>
      <sz val="12"/>
      <name val="Arial"/>
      <family val="2"/>
    </font>
    <font>
      <b/>
      <sz val="12"/>
      <color indexed="8"/>
      <name val="Arial"/>
      <family val="2"/>
    </font>
  </fonts>
  <fills count="6">
    <fill>
      <patternFill patternType="none"/>
    </fill>
    <fill>
      <patternFill patternType="gray125"/>
    </fill>
    <fill>
      <patternFill patternType="solid">
        <fgColor theme="6" tint="0.79998168889431442"/>
        <bgColor indexed="65"/>
      </patternFill>
    </fill>
    <fill>
      <patternFill patternType="solid">
        <fgColor theme="0"/>
        <bgColor indexed="64"/>
      </patternFill>
    </fill>
    <fill>
      <patternFill patternType="solid">
        <fgColor rgb="FFA6A6A6"/>
        <bgColor indexed="64"/>
      </patternFill>
    </fill>
    <fill>
      <patternFill patternType="solid">
        <fgColor theme="2" tint="-9.9978637043366805E-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right/>
      <top/>
      <bottom style="double">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uble">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style="thin">
        <color indexed="64"/>
      </top>
      <bottom style="double">
        <color indexed="64"/>
      </bottom>
      <diagonal/>
    </border>
    <border>
      <left/>
      <right style="double">
        <color indexed="64"/>
      </right>
      <top style="double">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right style="double">
        <color indexed="64"/>
      </right>
      <top style="thin">
        <color indexed="64"/>
      </top>
      <bottom style="thin">
        <color indexed="64"/>
      </bottom>
      <diagonal/>
    </border>
  </borders>
  <cellStyleXfs count="14">
    <xf numFmtId="0" fontId="0" fillId="0" borderId="0"/>
    <xf numFmtId="0" fontId="16" fillId="2" borderId="0" applyNumberFormat="0" applyBorder="0" applyAlignment="0" applyProtection="0"/>
    <xf numFmtId="43" fontId="16"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6" fillId="0" borderId="0" applyFont="0" applyFill="0" applyBorder="0" applyAlignment="0" applyProtection="0"/>
    <xf numFmtId="0" fontId="16" fillId="0" borderId="0"/>
    <xf numFmtId="0" fontId="2" fillId="0" borderId="0"/>
    <xf numFmtId="0" fontId="16" fillId="0" borderId="0"/>
    <xf numFmtId="0" fontId="2" fillId="0" borderId="0"/>
    <xf numFmtId="0" fontId="16" fillId="0" borderId="0"/>
    <xf numFmtId="0" fontId="2" fillId="0" borderId="0"/>
    <xf numFmtId="0" fontId="1" fillId="0" borderId="0"/>
    <xf numFmtId="44" fontId="2" fillId="0" borderId="0" applyFont="0" applyFill="0" applyBorder="0" applyAlignment="0" applyProtection="0"/>
  </cellStyleXfs>
  <cellXfs count="204">
    <xf numFmtId="0" fontId="0" fillId="0" borderId="0" xfId="0"/>
    <xf numFmtId="0" fontId="5" fillId="3" borderId="0" xfId="0" applyFont="1" applyFill="1" applyBorder="1" applyAlignment="1">
      <alignment horizontal="center" vertical="center"/>
    </xf>
    <xf numFmtId="0" fontId="3" fillId="3" borderId="0" xfId="0" applyFont="1" applyFill="1" applyBorder="1" applyAlignment="1">
      <alignment horizontal="center" vertical="center"/>
    </xf>
    <xf numFmtId="0" fontId="4" fillId="3" borderId="1" xfId="0" applyFont="1" applyFill="1" applyBorder="1" applyAlignment="1">
      <alignment horizontal="left" vertical="center" wrapText="1"/>
    </xf>
    <xf numFmtId="49" fontId="4" fillId="3" borderId="1" xfId="0" applyNumberFormat="1"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4" fillId="3" borderId="0" xfId="0" applyFont="1" applyFill="1" applyBorder="1" applyAlignment="1">
      <alignment horizontal="center" vertical="center"/>
    </xf>
    <xf numFmtId="0" fontId="0" fillId="3" borderId="0" xfId="0" applyFill="1"/>
    <xf numFmtId="0" fontId="17" fillId="0" borderId="1" xfId="0" applyFont="1" applyBorder="1" applyAlignment="1">
      <alignment horizontal="center" vertical="center"/>
    </xf>
    <xf numFmtId="0" fontId="4" fillId="3" borderId="1" xfId="0" applyFont="1" applyFill="1" applyBorder="1" applyAlignment="1">
      <alignment horizontal="center" vertical="center" wrapText="1" shrinkToFit="1"/>
    </xf>
    <xf numFmtId="0" fontId="4" fillId="3" borderId="1" xfId="0" applyNumberFormat="1" applyFont="1" applyFill="1" applyBorder="1" applyAlignment="1">
      <alignment horizontal="left" vertical="center" wrapText="1"/>
    </xf>
    <xf numFmtId="0" fontId="18" fillId="3" borderId="1" xfId="6" applyFont="1" applyFill="1" applyBorder="1" applyAlignment="1">
      <alignment horizontal="center" vertical="center" wrapText="1"/>
    </xf>
    <xf numFmtId="164" fontId="4" fillId="3" borderId="1" xfId="0" applyNumberFormat="1" applyFont="1" applyFill="1" applyBorder="1" applyAlignment="1">
      <alignment horizontal="center" vertical="center" wrapText="1"/>
    </xf>
    <xf numFmtId="164" fontId="4" fillId="3" borderId="1" xfId="3" applyNumberFormat="1" applyFont="1" applyFill="1" applyBorder="1" applyAlignment="1">
      <alignment horizontal="center" vertical="center"/>
    </xf>
    <xf numFmtId="0" fontId="18" fillId="3" borderId="1" xfId="0"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164" fontId="0" fillId="0" borderId="0" xfId="0" applyNumberFormat="1"/>
    <xf numFmtId="0" fontId="4" fillId="3" borderId="19" xfId="0" applyFont="1" applyFill="1" applyBorder="1" applyAlignment="1">
      <alignment horizontal="center" vertical="center" wrapText="1"/>
    </xf>
    <xf numFmtId="0" fontId="4" fillId="3" borderId="1" xfId="0" applyFont="1" applyFill="1" applyBorder="1" applyAlignment="1">
      <alignment horizontal="left" vertical="top" wrapText="1"/>
    </xf>
    <xf numFmtId="0" fontId="3" fillId="3" borderId="0" xfId="0" applyNumberFormat="1" applyFont="1" applyFill="1" applyBorder="1" applyAlignment="1">
      <alignment horizontal="center" vertical="center"/>
    </xf>
    <xf numFmtId="0" fontId="5" fillId="3" borderId="0" xfId="0" applyNumberFormat="1" applyFont="1" applyFill="1" applyBorder="1" applyAlignment="1">
      <alignment horizontal="center" vertical="center"/>
    </xf>
    <xf numFmtId="0" fontId="17" fillId="3" borderId="1" xfId="0" applyNumberFormat="1" applyFont="1" applyFill="1" applyBorder="1" applyAlignment="1">
      <alignment horizontal="center" vertical="center"/>
    </xf>
    <xf numFmtId="0" fontId="19" fillId="3" borderId="1" xfId="0" applyFont="1" applyFill="1" applyBorder="1" applyAlignment="1">
      <alignment horizontal="center" vertical="center" wrapText="1"/>
    </xf>
    <xf numFmtId="0" fontId="4" fillId="3" borderId="1" xfId="7" applyFont="1" applyFill="1" applyBorder="1" applyAlignment="1">
      <alignment horizontal="center" vertical="center" wrapText="1"/>
    </xf>
    <xf numFmtId="0" fontId="4" fillId="3" borderId="20" xfId="7" applyFont="1" applyFill="1" applyBorder="1" applyAlignment="1">
      <alignment horizontal="center" vertical="center" wrapText="1"/>
    </xf>
    <xf numFmtId="0" fontId="4" fillId="3" borderId="1" xfId="7" applyFont="1" applyFill="1" applyBorder="1" applyAlignment="1">
      <alignment horizontal="left" vertical="center" wrapText="1"/>
    </xf>
    <xf numFmtId="43" fontId="18" fillId="3" borderId="1" xfId="1" applyNumberFormat="1" applyFont="1" applyFill="1" applyBorder="1" applyAlignment="1">
      <alignment horizontal="center" vertical="center" wrapText="1"/>
    </xf>
    <xf numFmtId="0" fontId="4" fillId="3" borderId="20" xfId="0" applyFont="1" applyFill="1" applyBorder="1" applyAlignment="1">
      <alignment horizontal="center" vertical="center" wrapText="1" shrinkToFit="1"/>
    </xf>
    <xf numFmtId="0" fontId="18" fillId="3"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wrapText="1"/>
    </xf>
    <xf numFmtId="0" fontId="4" fillId="3" borderId="1"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10" fillId="3" borderId="0" xfId="0" applyFont="1" applyFill="1" applyBorder="1" applyAlignment="1">
      <alignment horizontal="left" vertical="center" wrapText="1"/>
    </xf>
    <xf numFmtId="0" fontId="4" fillId="3" borderId="0" xfId="0" applyFont="1" applyFill="1" applyBorder="1" applyAlignment="1">
      <alignment horizontal="left" vertical="center" wrapText="1"/>
    </xf>
    <xf numFmtId="43" fontId="18" fillId="3" borderId="1" xfId="1" applyNumberFormat="1"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3" borderId="1" xfId="6" applyNumberFormat="1"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20" xfId="0" applyNumberFormat="1" applyFont="1" applyFill="1" applyBorder="1" applyAlignment="1">
      <alignment horizontal="left" vertical="center" wrapText="1"/>
    </xf>
    <xf numFmtId="0" fontId="0" fillId="0" borderId="0" xfId="0" applyAlignment="1">
      <alignment horizontal="left" vertical="center"/>
    </xf>
    <xf numFmtId="0" fontId="6" fillId="0" borderId="0" xfId="0" applyFont="1" applyFill="1" applyBorder="1" applyAlignment="1">
      <alignment horizontal="left" vertical="center"/>
    </xf>
    <xf numFmtId="0" fontId="6" fillId="0" borderId="0" xfId="0" applyFont="1" applyFill="1" applyBorder="1" applyAlignment="1">
      <alignment horizontal="right" vertical="center"/>
    </xf>
    <xf numFmtId="0" fontId="4" fillId="0" borderId="11" xfId="0" applyFont="1" applyFill="1" applyBorder="1" applyAlignment="1">
      <alignment horizontal="left" vertical="center" wrapText="1"/>
    </xf>
    <xf numFmtId="44" fontId="6" fillId="0" borderId="0" xfId="3" applyFont="1" applyFill="1" applyBorder="1" applyAlignment="1">
      <alignment horizontal="center" vertical="center"/>
    </xf>
    <xf numFmtId="0" fontId="3" fillId="0" borderId="0" xfId="0" applyFont="1" applyFill="1" applyBorder="1" applyAlignment="1"/>
    <xf numFmtId="0" fontId="8" fillId="0" borderId="0" xfId="0" applyFont="1" applyFill="1" applyBorder="1" applyAlignment="1"/>
    <xf numFmtId="0" fontId="8" fillId="0" borderId="11" xfId="0" applyFont="1" applyFill="1" applyBorder="1" applyAlignment="1"/>
    <xf numFmtId="0" fontId="8" fillId="0" borderId="10" xfId="0" applyFont="1" applyFill="1" applyBorder="1" applyAlignment="1"/>
    <xf numFmtId="0" fontId="20" fillId="3" borderId="1" xfId="6" applyNumberFormat="1" applyFont="1" applyFill="1" applyBorder="1" applyAlignment="1">
      <alignment horizontal="center" vertical="center" wrapText="1"/>
    </xf>
    <xf numFmtId="0" fontId="21" fillId="3" borderId="1" xfId="6" applyNumberFormat="1" applyFont="1" applyFill="1" applyBorder="1" applyAlignment="1">
      <alignment horizontal="center" vertical="center"/>
    </xf>
    <xf numFmtId="0" fontId="18" fillId="3" borderId="1" xfId="1" applyNumberFormat="1" applyFont="1" applyFill="1" applyBorder="1" applyAlignment="1">
      <alignment horizontal="center" vertical="center" wrapText="1"/>
    </xf>
    <xf numFmtId="0" fontId="18" fillId="3" borderId="1" xfId="0" applyNumberFormat="1" applyFont="1" applyFill="1" applyBorder="1" applyAlignment="1">
      <alignment horizontal="center" vertical="center" wrapText="1"/>
    </xf>
    <xf numFmtId="0" fontId="22" fillId="3" borderId="1" xfId="6" applyNumberFormat="1" applyFont="1" applyFill="1" applyBorder="1" applyAlignment="1">
      <alignment horizontal="center" vertical="center" wrapText="1"/>
    </xf>
    <xf numFmtId="0" fontId="23" fillId="3" borderId="1" xfId="6" applyNumberFormat="1" applyFont="1" applyFill="1" applyBorder="1" applyAlignment="1">
      <alignment horizontal="center" vertical="center" wrapText="1"/>
    </xf>
    <xf numFmtId="0" fontId="8" fillId="0" borderId="0" xfId="0" applyNumberFormat="1" applyFont="1" applyFill="1" applyBorder="1" applyAlignment="1"/>
    <xf numFmtId="0" fontId="0" fillId="0" borderId="0" xfId="0" applyNumberFormat="1"/>
    <xf numFmtId="164" fontId="8" fillId="0" borderId="0" xfId="0" applyNumberFormat="1" applyFont="1" applyFill="1" applyBorder="1" applyAlignment="1"/>
    <xf numFmtId="0" fontId="17" fillId="3" borderId="21" xfId="0" applyNumberFormat="1" applyFont="1" applyFill="1" applyBorder="1" applyAlignment="1">
      <alignment horizontal="center" vertical="center"/>
    </xf>
    <xf numFmtId="0" fontId="18" fillId="3" borderId="21" xfId="0" applyFont="1" applyFill="1" applyBorder="1" applyAlignment="1">
      <alignment horizontal="center" vertical="center" wrapText="1"/>
    </xf>
    <xf numFmtId="0" fontId="18" fillId="3" borderId="21" xfId="0" applyFont="1" applyFill="1" applyBorder="1" applyAlignment="1">
      <alignment horizontal="left" vertical="center" wrapText="1"/>
    </xf>
    <xf numFmtId="0" fontId="4" fillId="3" borderId="21" xfId="0" applyFont="1" applyFill="1" applyBorder="1" applyAlignment="1">
      <alignment horizontal="center" vertical="center"/>
    </xf>
    <xf numFmtId="0" fontId="23" fillId="3" borderId="21" xfId="6" applyNumberFormat="1" applyFont="1" applyFill="1" applyBorder="1" applyAlignment="1">
      <alignment horizontal="center" vertical="center" wrapText="1"/>
    </xf>
    <xf numFmtId="164" fontId="4" fillId="3" borderId="21" xfId="3" applyNumberFormat="1" applyFont="1" applyFill="1" applyBorder="1" applyAlignment="1">
      <alignment horizontal="center" vertical="center"/>
    </xf>
    <xf numFmtId="0" fontId="20" fillId="3" borderId="0" xfId="6" applyFont="1" applyFill="1" applyBorder="1" applyAlignment="1">
      <alignment horizontal="center" vertical="center" wrapText="1"/>
    </xf>
    <xf numFmtId="0" fontId="0" fillId="0" borderId="0" xfId="0" applyBorder="1"/>
    <xf numFmtId="0" fontId="2" fillId="0" borderId="0" xfId="0" applyFont="1"/>
    <xf numFmtId="0" fontId="2" fillId="3" borderId="0" xfId="0" applyFont="1" applyFill="1"/>
    <xf numFmtId="0" fontId="0" fillId="0" borderId="4" xfId="0" applyBorder="1"/>
    <xf numFmtId="0" fontId="0" fillId="0" borderId="11" xfId="0" applyBorder="1"/>
    <xf numFmtId="0" fontId="0" fillId="0" borderId="2" xfId="0" applyBorder="1"/>
    <xf numFmtId="0" fontId="9" fillId="3" borderId="23"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8" fillId="3" borderId="21" xfId="0" applyNumberFormat="1"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20"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8" fillId="3" borderId="22" xfId="0" applyNumberFormat="1" applyFont="1" applyFill="1" applyBorder="1" applyAlignment="1">
      <alignment horizontal="center" vertical="center" wrapText="1"/>
    </xf>
    <xf numFmtId="0" fontId="6" fillId="4" borderId="36" xfId="0" applyFont="1" applyFill="1" applyBorder="1" applyAlignment="1">
      <alignment horizontal="center" vertical="center" wrapText="1"/>
    </xf>
    <xf numFmtId="0" fontId="6" fillId="4" borderId="37" xfId="0" applyFont="1" applyFill="1" applyBorder="1" applyAlignment="1">
      <alignment horizontal="center" vertical="center" wrapText="1"/>
    </xf>
    <xf numFmtId="0" fontId="5" fillId="0" borderId="0" xfId="0" applyFont="1"/>
    <xf numFmtId="0" fontId="5" fillId="0" borderId="38" xfId="0" applyFont="1" applyBorder="1" applyAlignment="1">
      <alignment horizontal="center" vertical="top" wrapText="1"/>
    </xf>
    <xf numFmtId="0" fontId="5" fillId="0" borderId="39" xfId="0" applyFont="1" applyBorder="1" applyAlignment="1">
      <alignment horizontal="center" vertical="top" wrapText="1"/>
    </xf>
    <xf numFmtId="0" fontId="0" fillId="0" borderId="0" xfId="0" applyAlignment="1">
      <alignment vertical="top"/>
    </xf>
    <xf numFmtId="0" fontId="17" fillId="3" borderId="22" xfId="0" applyNumberFormat="1" applyFont="1" applyFill="1" applyBorder="1" applyAlignment="1">
      <alignment horizontal="center" vertical="center"/>
    </xf>
    <xf numFmtId="0" fontId="6" fillId="4" borderId="0" xfId="0" applyFont="1" applyFill="1" applyBorder="1" applyAlignment="1">
      <alignment horizontal="center" vertical="center" wrapText="1"/>
    </xf>
    <xf numFmtId="0" fontId="5" fillId="0" borderId="0" xfId="0" applyFont="1" applyBorder="1" applyAlignment="1">
      <alignment horizontal="center" vertical="top" wrapText="1"/>
    </xf>
    <xf numFmtId="0" fontId="2" fillId="0" borderId="0" xfId="0" applyFont="1" applyAlignment="1">
      <alignment vertical="center"/>
    </xf>
    <xf numFmtId="0" fontId="15" fillId="0" borderId="0" xfId="0" applyFont="1" applyAlignment="1">
      <alignment vertical="center"/>
    </xf>
    <xf numFmtId="0" fontId="3" fillId="3" borderId="0" xfId="0" applyFont="1" applyFill="1" applyBorder="1" applyAlignment="1">
      <alignment horizontal="center" vertical="center"/>
    </xf>
    <xf numFmtId="0" fontId="6" fillId="0" borderId="10" xfId="0" applyFont="1" applyFill="1" applyBorder="1" applyAlignment="1">
      <alignment horizontal="center" vertical="center"/>
    </xf>
    <xf numFmtId="164" fontId="6" fillId="0" borderId="20" xfId="0" applyNumberFormat="1" applyFont="1" applyFill="1" applyBorder="1" applyAlignment="1">
      <alignment horizontal="center" vertical="center"/>
    </xf>
    <xf numFmtId="164" fontId="2" fillId="0" borderId="0" xfId="0" applyNumberFormat="1" applyFont="1"/>
    <xf numFmtId="0" fontId="0" fillId="5" borderId="4" xfId="0" applyFill="1" applyBorder="1"/>
    <xf numFmtId="0" fontId="0" fillId="5" borderId="0" xfId="0" applyFill="1" applyBorder="1"/>
    <xf numFmtId="0" fontId="0" fillId="5" borderId="2" xfId="0" applyFill="1" applyBorder="1"/>
    <xf numFmtId="0" fontId="0" fillId="5" borderId="11" xfId="0" applyFill="1" applyBorder="1"/>
    <xf numFmtId="0" fontId="7" fillId="5" borderId="21" xfId="0" applyFont="1" applyFill="1" applyBorder="1" applyAlignment="1">
      <alignment horizontal="center" vertical="center" wrapText="1"/>
    </xf>
    <xf numFmtId="0" fontId="7" fillId="5" borderId="24" xfId="0" applyFont="1" applyFill="1" applyBorder="1" applyAlignment="1">
      <alignment horizontal="center" vertical="center" wrapText="1"/>
    </xf>
    <xf numFmtId="0" fontId="9" fillId="5" borderId="23" xfId="0" applyFont="1" applyFill="1" applyBorder="1" applyAlignment="1">
      <alignment horizontal="center" vertical="center" wrapText="1"/>
    </xf>
    <xf numFmtId="0" fontId="4" fillId="5" borderId="2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20" xfId="0" applyFont="1" applyFill="1" applyBorder="1" applyAlignment="1">
      <alignment horizontal="center" vertical="center" wrapText="1"/>
    </xf>
    <xf numFmtId="0" fontId="8" fillId="5" borderId="21" xfId="0" applyNumberFormat="1" applyFont="1" applyFill="1" applyBorder="1" applyAlignment="1">
      <alignment horizontal="center" vertical="center" wrapText="1"/>
    </xf>
    <xf numFmtId="0" fontId="6" fillId="0" borderId="0" xfId="0" applyFont="1" applyFill="1" applyBorder="1" applyAlignment="1">
      <alignment horizontal="center" vertical="center"/>
    </xf>
    <xf numFmtId="164" fontId="6" fillId="0" borderId="0" xfId="0" applyNumberFormat="1" applyFont="1" applyFill="1" applyBorder="1" applyAlignment="1">
      <alignment horizontal="center" vertical="center"/>
    </xf>
    <xf numFmtId="0" fontId="5" fillId="0" borderId="0" xfId="0" applyFont="1" applyFill="1" applyBorder="1" applyAlignment="1">
      <alignment horizontal="center" vertical="center"/>
    </xf>
    <xf numFmtId="0" fontId="4" fillId="0" borderId="0" xfId="0" applyFont="1" applyFill="1" applyBorder="1" applyAlignment="1">
      <alignment wrapText="1"/>
    </xf>
    <xf numFmtId="164" fontId="6" fillId="0" borderId="24" xfId="0" applyNumberFormat="1" applyFont="1" applyFill="1" applyBorder="1" applyAlignment="1">
      <alignment horizontal="center" vertical="center"/>
    </xf>
    <xf numFmtId="0" fontId="18" fillId="3" borderId="1" xfId="0" applyFont="1" applyFill="1" applyBorder="1" applyAlignment="1">
      <alignment horizontal="left" vertical="top" wrapText="1"/>
    </xf>
    <xf numFmtId="0" fontId="18" fillId="3" borderId="1" xfId="0" applyFont="1" applyFill="1" applyBorder="1" applyAlignment="1">
      <alignment horizontal="center" vertical="top" wrapText="1"/>
    </xf>
    <xf numFmtId="43" fontId="0" fillId="3" borderId="0" xfId="0" applyNumberFormat="1" applyFill="1"/>
    <xf numFmtId="0" fontId="0" fillId="0" borderId="0" xfId="0"/>
    <xf numFmtId="164" fontId="0" fillId="3" borderId="0" xfId="0" applyNumberFormat="1" applyFill="1"/>
    <xf numFmtId="49" fontId="0" fillId="3" borderId="0" xfId="0" applyNumberFormat="1" applyFill="1"/>
    <xf numFmtId="44" fontId="0" fillId="3" borderId="0" xfId="0" applyNumberFormat="1" applyFill="1"/>
    <xf numFmtId="164" fontId="6" fillId="3" borderId="40" xfId="3" applyNumberFormat="1" applyFont="1" applyFill="1" applyBorder="1" applyAlignment="1">
      <alignment vertical="center"/>
    </xf>
    <xf numFmtId="164" fontId="6" fillId="3" borderId="41" xfId="3" applyNumberFormat="1" applyFont="1" applyFill="1" applyBorder="1" applyAlignment="1">
      <alignment vertical="center"/>
    </xf>
    <xf numFmtId="49" fontId="6" fillId="3" borderId="41" xfId="0" applyNumberFormat="1" applyFont="1" applyFill="1" applyBorder="1" applyAlignment="1">
      <alignment horizontal="right" vertical="center"/>
    </xf>
    <xf numFmtId="0" fontId="6" fillId="3" borderId="41" xfId="0" applyFont="1" applyFill="1" applyBorder="1" applyAlignment="1">
      <alignment horizontal="right" vertical="center"/>
    </xf>
    <xf numFmtId="0" fontId="4" fillId="3" borderId="3" xfId="0" applyFont="1" applyFill="1" applyBorder="1" applyAlignment="1">
      <alignment horizontal="justify" vertical="center" wrapText="1"/>
    </xf>
    <xf numFmtId="0" fontId="6" fillId="3" borderId="41" xfId="0" applyFont="1" applyFill="1" applyBorder="1" applyAlignment="1">
      <alignment horizontal="right" vertical="center" wrapText="1"/>
    </xf>
    <xf numFmtId="0" fontId="5" fillId="3" borderId="34" xfId="0" applyFont="1" applyFill="1" applyBorder="1" applyAlignment="1">
      <alignment horizontal="center" vertical="center"/>
    </xf>
    <xf numFmtId="164" fontId="5" fillId="3" borderId="12" xfId="0" applyNumberFormat="1" applyFont="1" applyFill="1" applyBorder="1" applyAlignment="1">
      <alignment horizontal="right" vertical="center"/>
    </xf>
    <xf numFmtId="164" fontId="5" fillId="3" borderId="1" xfId="0" applyNumberFormat="1" applyFont="1" applyFill="1" applyBorder="1" applyAlignment="1">
      <alignment horizontal="right" vertical="center" wrapText="1"/>
    </xf>
    <xf numFmtId="0" fontId="20" fillId="3" borderId="1" xfId="0" applyFont="1" applyFill="1" applyBorder="1" applyAlignment="1">
      <alignment horizontal="center" vertical="center" wrapText="1"/>
    </xf>
    <xf numFmtId="0" fontId="4" fillId="3" borderId="42" xfId="0" applyFont="1" applyFill="1" applyBorder="1" applyAlignment="1">
      <alignment horizontal="center" vertical="top" wrapText="1"/>
    </xf>
    <xf numFmtId="0" fontId="20" fillId="3" borderId="1" xfId="0" quotePrefix="1" applyFont="1" applyFill="1" applyBorder="1" applyAlignment="1">
      <alignment horizontal="center" vertical="center"/>
    </xf>
    <xf numFmtId="0" fontId="24" fillId="3" borderId="9" xfId="0" applyFont="1" applyFill="1" applyBorder="1" applyAlignment="1">
      <alignment horizontal="center" vertical="center"/>
    </xf>
    <xf numFmtId="164" fontId="24" fillId="3" borderId="21" xfId="0" applyNumberFormat="1" applyFont="1" applyFill="1" applyBorder="1" applyAlignment="1">
      <alignment horizontal="center" vertical="center" wrapText="1"/>
    </xf>
    <xf numFmtId="0" fontId="0" fillId="0" borderId="0" xfId="0"/>
    <xf numFmtId="0" fontId="0" fillId="3" borderId="0" xfId="0" applyFill="1"/>
    <xf numFmtId="0" fontId="8" fillId="0" borderId="0" xfId="0" applyFont="1" applyFill="1" applyBorder="1" applyAlignment="1">
      <alignment horizontal="center"/>
    </xf>
    <xf numFmtId="0" fontId="3" fillId="0" borderId="14" xfId="0" applyFont="1" applyFill="1" applyBorder="1" applyAlignment="1">
      <alignment horizontal="center"/>
    </xf>
    <xf numFmtId="0" fontId="3" fillId="0" borderId="15" xfId="0" applyFont="1" applyFill="1" applyBorder="1" applyAlignment="1">
      <alignment horizontal="center"/>
    </xf>
    <xf numFmtId="0" fontId="3" fillId="0" borderId="0" xfId="0" applyFont="1" applyFill="1" applyBorder="1" applyAlignment="1">
      <alignment horizontal="center"/>
    </xf>
    <xf numFmtId="0" fontId="3" fillId="0" borderId="18" xfId="0" applyFont="1" applyFill="1" applyBorder="1" applyAlignment="1">
      <alignment horizontal="center"/>
    </xf>
    <xf numFmtId="0" fontId="8" fillId="0" borderId="16" xfId="0" applyFont="1" applyFill="1" applyBorder="1" applyAlignment="1">
      <alignment horizontal="center"/>
    </xf>
    <xf numFmtId="0" fontId="8" fillId="0" borderId="26" xfId="0" applyFont="1" applyFill="1" applyBorder="1" applyAlignment="1">
      <alignment horizontal="center"/>
    </xf>
    <xf numFmtId="0" fontId="8" fillId="0" borderId="31" xfId="0" applyFont="1" applyFill="1" applyBorder="1" applyAlignment="1">
      <alignment horizontal="center"/>
    </xf>
    <xf numFmtId="14" fontId="3" fillId="3" borderId="0" xfId="0" applyNumberFormat="1" applyFont="1" applyFill="1" applyBorder="1" applyAlignment="1">
      <alignment horizontal="center" vertical="center"/>
    </xf>
    <xf numFmtId="0" fontId="3" fillId="3" borderId="0"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13" xfId="0" applyFont="1" applyFill="1" applyBorder="1" applyAlignment="1">
      <alignment horizontal="center"/>
    </xf>
    <xf numFmtId="0" fontId="3" fillId="0" borderId="17" xfId="0" applyFont="1" applyFill="1" applyBorder="1" applyAlignment="1">
      <alignment horizont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8" fillId="3" borderId="32" xfId="0" applyFont="1" applyFill="1" applyBorder="1" applyAlignment="1">
      <alignment horizontal="center"/>
    </xf>
    <xf numFmtId="0" fontId="8" fillId="3" borderId="33" xfId="0" applyFont="1" applyFill="1" applyBorder="1" applyAlignment="1">
      <alignment horizontal="center"/>
    </xf>
    <xf numFmtId="14" fontId="7" fillId="3" borderId="1" xfId="0" applyNumberFormat="1"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0" fillId="0" borderId="28" xfId="0" applyBorder="1"/>
    <xf numFmtId="0" fontId="0" fillId="0" borderId="29" xfId="0" applyBorder="1"/>
    <xf numFmtId="0" fontId="0" fillId="0" borderId="4" xfId="0" applyBorder="1"/>
    <xf numFmtId="0" fontId="0" fillId="0" borderId="0" xfId="0"/>
    <xf numFmtId="0" fontId="0" fillId="0" borderId="11" xfId="0" applyBorder="1"/>
    <xf numFmtId="0" fontId="0" fillId="0" borderId="7" xfId="0" applyBorder="1"/>
    <xf numFmtId="0" fontId="0" fillId="0" borderId="2" xfId="0" applyBorder="1"/>
    <xf numFmtId="0" fontId="0" fillId="0" borderId="30" xfId="0" applyBorder="1"/>
    <xf numFmtId="0" fontId="25" fillId="3" borderId="23" xfId="0" applyFont="1" applyFill="1" applyBorder="1" applyAlignment="1">
      <alignment horizontal="center" vertical="center" wrapText="1"/>
    </xf>
    <xf numFmtId="0" fontId="25" fillId="3" borderId="4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20" xfId="0" applyFont="1" applyFill="1" applyBorder="1" applyAlignment="1">
      <alignment horizontal="center" vertical="center" wrapText="1"/>
    </xf>
    <xf numFmtId="49" fontId="24" fillId="3" borderId="1" xfId="0" applyNumberFormat="1" applyFont="1" applyFill="1" applyBorder="1" applyAlignment="1">
      <alignment horizontal="center" vertical="center" wrapText="1"/>
    </xf>
    <xf numFmtId="0" fontId="24" fillId="3" borderId="20" xfId="0" applyFont="1" applyFill="1" applyBorder="1" applyAlignment="1">
      <alignment horizontal="center" vertical="center" wrapText="1"/>
    </xf>
    <xf numFmtId="0" fontId="24" fillId="3" borderId="44" xfId="0" applyFont="1" applyFill="1" applyBorder="1" applyAlignment="1">
      <alignment horizontal="center" vertical="center" wrapText="1"/>
    </xf>
    <xf numFmtId="0" fontId="6" fillId="5" borderId="27" xfId="0" applyFont="1" applyFill="1" applyBorder="1" applyAlignment="1">
      <alignment horizontal="center" vertical="center" wrapText="1"/>
    </xf>
    <xf numFmtId="0" fontId="0" fillId="5" borderId="28" xfId="0" applyFill="1" applyBorder="1"/>
    <xf numFmtId="0" fontId="0" fillId="5" borderId="29" xfId="0" applyFill="1" applyBorder="1"/>
    <xf numFmtId="0" fontId="0" fillId="5" borderId="4" xfId="0" applyFill="1" applyBorder="1"/>
    <xf numFmtId="0" fontId="0" fillId="5" borderId="0" xfId="0" applyFill="1"/>
    <xf numFmtId="0" fontId="0" fillId="5" borderId="11" xfId="0" applyFill="1" applyBorder="1"/>
    <xf numFmtId="0" fontId="0" fillId="5" borderId="7" xfId="0" applyFill="1" applyBorder="1"/>
    <xf numFmtId="0" fontId="0" fillId="5" borderId="2" xfId="0" applyFill="1" applyBorder="1"/>
    <xf numFmtId="0" fontId="0" fillId="5" borderId="30" xfId="0" applyFill="1" applyBorder="1"/>
    <xf numFmtId="0" fontId="8" fillId="5" borderId="32" xfId="0" applyFont="1" applyFill="1" applyBorder="1" applyAlignment="1">
      <alignment horizontal="center"/>
    </xf>
    <xf numFmtId="0" fontId="8" fillId="5" borderId="33" xfId="0" applyFont="1" applyFill="1" applyBorder="1" applyAlignment="1">
      <alignment horizontal="center"/>
    </xf>
    <xf numFmtId="14" fontId="7" fillId="5" borderId="1" xfId="0" applyNumberFormat="1"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3" fillId="3" borderId="0" xfId="0" applyFont="1" applyFill="1"/>
    <xf numFmtId="0" fontId="11" fillId="0" borderId="0" xfId="9" applyFont="1"/>
    <xf numFmtId="0" fontId="26" fillId="3" borderId="0" xfId="0" applyFont="1" applyFill="1"/>
    <xf numFmtId="0" fontId="26" fillId="0" borderId="0" xfId="9" applyFont="1"/>
    <xf numFmtId="0" fontId="27" fillId="0" borderId="0" xfId="9" applyFont="1"/>
    <xf numFmtId="164" fontId="0" fillId="3" borderId="0" xfId="0" applyNumberFormat="1" applyFill="1" applyBorder="1"/>
    <xf numFmtId="43" fontId="1" fillId="0" borderId="0" xfId="12" applyNumberFormat="1" applyBorder="1"/>
    <xf numFmtId="166" fontId="5" fillId="3" borderId="1" xfId="0" applyNumberFormat="1" applyFont="1" applyFill="1" applyBorder="1" applyAlignment="1">
      <alignment horizontal="right" vertical="center" wrapText="1"/>
    </xf>
    <xf numFmtId="166" fontId="5" fillId="3" borderId="12" xfId="0" applyNumberFormat="1" applyFont="1" applyFill="1" applyBorder="1" applyAlignment="1">
      <alignment horizontal="right" vertical="center"/>
    </xf>
  </cellXfs>
  <cellStyles count="14">
    <cellStyle name="20% - Énfasis3" xfId="1" builtinId="38"/>
    <cellStyle name="Millares 2" xfId="2"/>
    <cellStyle name="Moneda" xfId="3" builtinId="4"/>
    <cellStyle name="Moneda 2" xfId="4"/>
    <cellStyle name="Moneda 3" xfId="5"/>
    <cellStyle name="Moneda 5 2 2" xfId="13"/>
    <cellStyle name="Normal" xfId="0" builtinId="0"/>
    <cellStyle name="Normal 2" xfId="6"/>
    <cellStyle name="Normal 2 2" xfId="7"/>
    <cellStyle name="Normal 2 3" xfId="12"/>
    <cellStyle name="Normal 3" xfId="8"/>
    <cellStyle name="Normal 3 2" xfId="9"/>
    <cellStyle name="Normal 4" xfId="11"/>
    <cellStyle name="Normal 9"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olsticio">
      <a:majorFont>
        <a:latin typeface="Gill Sans MT"/>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Gill Sans MT"/>
        <a:ea typeface=""/>
        <a:cs typeface=""/>
        <a:font script="Grek" typeface="Corbel"/>
        <a:font script="Cyrl" typeface="Corbel"/>
        <a:font script="Jpan" typeface="HGｺﾞｼｯｸE"/>
        <a:font script="Hang" typeface="HY엽서L"/>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89"/>
  <sheetViews>
    <sheetView topLeftCell="A99" zoomScale="115" zoomScaleNormal="115" workbookViewId="0">
      <selection activeCell="D193" sqref="D193"/>
    </sheetView>
  </sheetViews>
  <sheetFormatPr baseColWidth="10" defaultRowHeight="12.75" x14ac:dyDescent="0.2"/>
  <cols>
    <col min="4" max="4" width="54.42578125" style="42" customWidth="1"/>
    <col min="6" max="6" width="11.42578125" style="58"/>
    <col min="7" max="7" width="12.5703125" customWidth="1"/>
    <col min="8" max="8" width="16.28515625" style="18" customWidth="1"/>
    <col min="9" max="10" width="0" hidden="1" customWidth="1"/>
  </cols>
  <sheetData>
    <row r="1" spans="1:9" x14ac:dyDescent="0.2">
      <c r="B1" s="2"/>
      <c r="C1" s="5"/>
      <c r="D1" s="35"/>
      <c r="E1" s="6"/>
      <c r="F1" s="21"/>
      <c r="G1" s="143"/>
      <c r="H1" s="144"/>
    </row>
    <row r="2" spans="1:9" ht="13.5" thickBot="1" x14ac:dyDescent="0.25">
      <c r="B2" s="1"/>
      <c r="C2" s="7"/>
      <c r="D2" s="36"/>
      <c r="E2" s="8"/>
      <c r="F2" s="22"/>
      <c r="G2" s="145"/>
      <c r="H2" s="145"/>
    </row>
    <row r="3" spans="1:9" ht="13.5" thickTop="1" x14ac:dyDescent="0.2">
      <c r="B3" s="155" t="s">
        <v>6</v>
      </c>
      <c r="C3" s="156"/>
      <c r="D3" s="156"/>
      <c r="E3" s="156"/>
      <c r="F3" s="157"/>
      <c r="G3" s="150" t="s">
        <v>0</v>
      </c>
      <c r="H3" s="151"/>
    </row>
    <row r="4" spans="1:9" x14ac:dyDescent="0.2">
      <c r="B4" s="158"/>
      <c r="C4" s="159"/>
      <c r="D4" s="159"/>
      <c r="E4" s="159"/>
      <c r="F4" s="160"/>
      <c r="G4" s="152"/>
      <c r="H4" s="153"/>
    </row>
    <row r="5" spans="1:9" x14ac:dyDescent="0.2">
      <c r="B5" s="161"/>
      <c r="C5" s="162"/>
      <c r="D5" s="162"/>
      <c r="E5" s="162"/>
      <c r="F5" s="163"/>
      <c r="G5" s="154"/>
      <c r="H5" s="153"/>
    </row>
    <row r="6" spans="1:9" ht="16.5" hidden="1" x14ac:dyDescent="0.2">
      <c r="B6" s="70"/>
      <c r="C6" s="67"/>
      <c r="D6" s="72"/>
      <c r="E6" s="72"/>
      <c r="F6" s="71"/>
      <c r="G6" s="78"/>
      <c r="H6" s="79"/>
    </row>
    <row r="7" spans="1:9" ht="16.5" hidden="1" x14ac:dyDescent="0.2">
      <c r="B7" s="70"/>
      <c r="C7" s="67"/>
      <c r="D7" s="72"/>
      <c r="E7" s="72"/>
      <c r="F7" s="71"/>
      <c r="G7" s="78"/>
      <c r="H7" s="79"/>
    </row>
    <row r="8" spans="1:9" ht="16.5" hidden="1" x14ac:dyDescent="0.2">
      <c r="B8" s="70"/>
      <c r="C8" s="67"/>
      <c r="D8" s="72"/>
      <c r="E8" s="72"/>
      <c r="F8" s="71"/>
      <c r="G8" s="78"/>
      <c r="H8" s="79"/>
    </row>
    <row r="9" spans="1:9" ht="39.75" customHeight="1" x14ac:dyDescent="0.2">
      <c r="A9" t="s">
        <v>588</v>
      </c>
      <c r="B9" s="73" t="s">
        <v>1</v>
      </c>
      <c r="C9" s="74" t="s">
        <v>2</v>
      </c>
      <c r="D9" s="76" t="s">
        <v>3</v>
      </c>
      <c r="E9" s="77" t="s">
        <v>4</v>
      </c>
      <c r="F9" s="75" t="s">
        <v>5</v>
      </c>
      <c r="G9" s="75" t="s">
        <v>595</v>
      </c>
      <c r="H9" s="75" t="s">
        <v>589</v>
      </c>
      <c r="I9" s="80" t="s">
        <v>597</v>
      </c>
    </row>
    <row r="10" spans="1:9" ht="29.25" customHeight="1" x14ac:dyDescent="0.2">
      <c r="B10" s="23">
        <v>1</v>
      </c>
      <c r="C10" s="16" t="s">
        <v>17</v>
      </c>
      <c r="D10" s="30" t="s">
        <v>505</v>
      </c>
      <c r="E10" s="16" t="s">
        <v>18</v>
      </c>
      <c r="F10" s="51">
        <v>70</v>
      </c>
      <c r="G10" s="15">
        <v>166.46333333333334</v>
      </c>
      <c r="H10" s="14">
        <f>(F10*G10)</f>
        <v>11652.433333333334</v>
      </c>
    </row>
    <row r="11" spans="1:9" ht="36" customHeight="1" x14ac:dyDescent="0.2">
      <c r="B11" s="23">
        <v>2</v>
      </c>
      <c r="C11" s="16" t="s">
        <v>19</v>
      </c>
      <c r="D11" s="30" t="s">
        <v>506</v>
      </c>
      <c r="E11" s="16" t="s">
        <v>20</v>
      </c>
      <c r="F11" s="51">
        <v>4</v>
      </c>
      <c r="G11" s="15">
        <v>20.196666666666669</v>
      </c>
      <c r="H11" s="14">
        <f>(F11*G11)</f>
        <v>80.786666666666676</v>
      </c>
    </row>
    <row r="12" spans="1:9" ht="41.25" customHeight="1" x14ac:dyDescent="0.2">
      <c r="B12" s="23">
        <v>3</v>
      </c>
      <c r="C12" s="16" t="s">
        <v>21</v>
      </c>
      <c r="D12" s="30" t="s">
        <v>507</v>
      </c>
      <c r="E12" s="16" t="s">
        <v>22</v>
      </c>
      <c r="F12" s="51">
        <v>12</v>
      </c>
      <c r="G12" s="15">
        <v>123.42</v>
      </c>
      <c r="H12" s="14">
        <f t="shared" ref="H12:H75" si="0">(F12*G12)</f>
        <v>1481.04</v>
      </c>
    </row>
    <row r="13" spans="1:9" s="9" customFormat="1" ht="33.75" customHeight="1" x14ac:dyDescent="0.2">
      <c r="B13" s="23">
        <v>4</v>
      </c>
      <c r="C13" s="16" t="s">
        <v>23</v>
      </c>
      <c r="D13" s="30" t="s">
        <v>508</v>
      </c>
      <c r="E13" s="16" t="s">
        <v>24</v>
      </c>
      <c r="F13" s="51">
        <v>50</v>
      </c>
      <c r="G13" s="15">
        <v>81.399999999999991</v>
      </c>
      <c r="H13" s="14">
        <f t="shared" si="0"/>
        <v>4069.9999999999995</v>
      </c>
    </row>
    <row r="14" spans="1:9" ht="27" customHeight="1" x14ac:dyDescent="0.2">
      <c r="B14" s="23">
        <v>5</v>
      </c>
      <c r="C14" s="16" t="s">
        <v>25</v>
      </c>
      <c r="D14" s="30" t="s">
        <v>590</v>
      </c>
      <c r="E14" s="16" t="s">
        <v>26</v>
      </c>
      <c r="F14" s="51">
        <v>10</v>
      </c>
      <c r="G14" s="15">
        <v>147.9</v>
      </c>
      <c r="H14" s="14">
        <f t="shared" si="0"/>
        <v>1479</v>
      </c>
    </row>
    <row r="15" spans="1:9" ht="42.75" customHeight="1" x14ac:dyDescent="0.2">
      <c r="B15" s="23">
        <v>6</v>
      </c>
      <c r="C15" s="16" t="s">
        <v>28</v>
      </c>
      <c r="D15" s="30" t="s">
        <v>509</v>
      </c>
      <c r="E15" s="16" t="s">
        <v>7</v>
      </c>
      <c r="F15" s="51">
        <v>50</v>
      </c>
      <c r="G15" s="15">
        <v>41.31</v>
      </c>
      <c r="H15" s="14">
        <f t="shared" si="0"/>
        <v>2065.5</v>
      </c>
    </row>
    <row r="16" spans="1:9" ht="30.75" customHeight="1" x14ac:dyDescent="0.2">
      <c r="B16" s="23">
        <v>7</v>
      </c>
      <c r="C16" s="16" t="s">
        <v>28</v>
      </c>
      <c r="D16" s="30" t="s">
        <v>29</v>
      </c>
      <c r="E16" s="16" t="s">
        <v>7</v>
      </c>
      <c r="F16" s="51">
        <v>20</v>
      </c>
      <c r="G16" s="15">
        <v>41.31</v>
      </c>
      <c r="H16" s="14">
        <f t="shared" si="0"/>
        <v>826.2</v>
      </c>
    </row>
    <row r="17" spans="2:8" ht="33" customHeight="1" x14ac:dyDescent="0.2">
      <c r="B17" s="23">
        <v>8</v>
      </c>
      <c r="C17" s="16" t="s">
        <v>30</v>
      </c>
      <c r="D17" s="30" t="s">
        <v>510</v>
      </c>
      <c r="E17" s="16" t="s">
        <v>7</v>
      </c>
      <c r="F17" s="51">
        <v>50</v>
      </c>
      <c r="G17" s="15">
        <v>172.33</v>
      </c>
      <c r="H17" s="14">
        <f t="shared" si="0"/>
        <v>8616.5</v>
      </c>
    </row>
    <row r="18" spans="2:8" ht="72.75" customHeight="1" x14ac:dyDescent="0.2">
      <c r="B18" s="23">
        <v>9</v>
      </c>
      <c r="C18" s="16" t="s">
        <v>31</v>
      </c>
      <c r="D18" s="30" t="s">
        <v>513</v>
      </c>
      <c r="E18" s="16" t="s">
        <v>27</v>
      </c>
      <c r="F18" s="51">
        <v>350</v>
      </c>
      <c r="G18" s="15">
        <v>91.8</v>
      </c>
      <c r="H18" s="14">
        <f t="shared" si="0"/>
        <v>32130</v>
      </c>
    </row>
    <row r="19" spans="2:8" ht="29.25" customHeight="1" x14ac:dyDescent="0.2">
      <c r="B19" s="23">
        <v>10</v>
      </c>
      <c r="C19" s="25" t="s">
        <v>517</v>
      </c>
      <c r="D19" s="30" t="s">
        <v>524</v>
      </c>
      <c r="E19" s="16" t="s">
        <v>516</v>
      </c>
      <c r="F19" s="51">
        <v>10</v>
      </c>
      <c r="G19" s="15">
        <v>214.9</v>
      </c>
      <c r="H19" s="14">
        <f t="shared" si="0"/>
        <v>2149</v>
      </c>
    </row>
    <row r="20" spans="2:8" ht="36.75" customHeight="1" x14ac:dyDescent="0.2">
      <c r="B20" s="23">
        <v>11</v>
      </c>
      <c r="C20" s="25" t="s">
        <v>517</v>
      </c>
      <c r="D20" s="27" t="s">
        <v>525</v>
      </c>
      <c r="E20" s="26" t="s">
        <v>518</v>
      </c>
      <c r="F20" s="51">
        <v>10</v>
      </c>
      <c r="G20" s="15">
        <v>516.37333333333333</v>
      </c>
      <c r="H20" s="14">
        <f t="shared" si="0"/>
        <v>5163.7333333333336</v>
      </c>
    </row>
    <row r="21" spans="2:8" ht="27.75" customHeight="1" x14ac:dyDescent="0.2">
      <c r="B21" s="23">
        <v>12</v>
      </c>
      <c r="C21" s="25" t="s">
        <v>519</v>
      </c>
      <c r="D21" s="27" t="s">
        <v>520</v>
      </c>
      <c r="E21" s="26" t="s">
        <v>34</v>
      </c>
      <c r="F21" s="51">
        <v>4</v>
      </c>
      <c r="G21" s="15">
        <v>5948.5366666666669</v>
      </c>
      <c r="H21" s="14">
        <f t="shared" si="0"/>
        <v>23794.146666666667</v>
      </c>
    </row>
    <row r="22" spans="2:8" ht="33.75" x14ac:dyDescent="0.2">
      <c r="B22" s="23">
        <v>13</v>
      </c>
      <c r="C22" s="25" t="s">
        <v>521</v>
      </c>
      <c r="D22" s="27" t="s">
        <v>522</v>
      </c>
      <c r="E22" s="26" t="s">
        <v>523</v>
      </c>
      <c r="F22" s="51">
        <v>50</v>
      </c>
      <c r="G22" s="15">
        <v>2409.89</v>
      </c>
      <c r="H22" s="14">
        <f t="shared" si="0"/>
        <v>120494.5</v>
      </c>
    </row>
    <row r="23" spans="2:8" ht="36.75" customHeight="1" x14ac:dyDescent="0.2">
      <c r="B23" s="23">
        <v>14</v>
      </c>
      <c r="C23" s="16" t="s">
        <v>70</v>
      </c>
      <c r="D23" s="30" t="s">
        <v>35</v>
      </c>
      <c r="E23" s="16" t="s">
        <v>33</v>
      </c>
      <c r="F23" s="51">
        <v>4</v>
      </c>
      <c r="G23" s="15">
        <v>460.70666666666665</v>
      </c>
      <c r="H23" s="14">
        <f t="shared" si="0"/>
        <v>1842.8266666666666</v>
      </c>
    </row>
    <row r="24" spans="2:8" ht="33.75" customHeight="1" x14ac:dyDescent="0.2">
      <c r="B24" s="23">
        <v>15</v>
      </c>
      <c r="C24" s="16" t="s">
        <v>36</v>
      </c>
      <c r="D24" s="30" t="s">
        <v>37</v>
      </c>
      <c r="E24" s="16" t="s">
        <v>33</v>
      </c>
      <c r="F24" s="51">
        <v>4</v>
      </c>
      <c r="G24" s="15">
        <v>460.70666666666665</v>
      </c>
      <c r="H24" s="14">
        <f t="shared" si="0"/>
        <v>1842.8266666666666</v>
      </c>
    </row>
    <row r="25" spans="2:8" ht="39.75" customHeight="1" x14ac:dyDescent="0.2">
      <c r="B25" s="23">
        <v>16</v>
      </c>
      <c r="C25" s="16" t="s">
        <v>36</v>
      </c>
      <c r="D25" s="30" t="s">
        <v>596</v>
      </c>
      <c r="E25" s="16" t="s">
        <v>33</v>
      </c>
      <c r="F25" s="51">
        <v>3</v>
      </c>
      <c r="G25" s="15">
        <v>460.70666666666665</v>
      </c>
      <c r="H25" s="14">
        <f t="shared" si="0"/>
        <v>1382.12</v>
      </c>
    </row>
    <row r="26" spans="2:8" ht="35.25" customHeight="1" x14ac:dyDescent="0.2">
      <c r="B26" s="23">
        <v>17</v>
      </c>
      <c r="C26" s="16" t="s">
        <v>38</v>
      </c>
      <c r="D26" s="30" t="s">
        <v>39</v>
      </c>
      <c r="E26" s="16" t="s">
        <v>7</v>
      </c>
      <c r="F26" s="51">
        <v>100</v>
      </c>
      <c r="G26" s="15">
        <v>5.25</v>
      </c>
      <c r="H26" s="14">
        <f t="shared" si="0"/>
        <v>525</v>
      </c>
    </row>
    <row r="27" spans="2:8" ht="24" customHeight="1" x14ac:dyDescent="0.2">
      <c r="B27" s="23">
        <v>18</v>
      </c>
      <c r="C27" s="16" t="s">
        <v>40</v>
      </c>
      <c r="D27" s="30" t="s">
        <v>41</v>
      </c>
      <c r="E27" s="16" t="s">
        <v>7</v>
      </c>
      <c r="F27" s="51">
        <v>100</v>
      </c>
      <c r="G27" s="15">
        <v>3.4466666666666668</v>
      </c>
      <c r="H27" s="14">
        <f t="shared" si="0"/>
        <v>344.66666666666669</v>
      </c>
    </row>
    <row r="28" spans="2:8" ht="24" customHeight="1" x14ac:dyDescent="0.2">
      <c r="B28" s="23">
        <v>19</v>
      </c>
      <c r="C28" s="16" t="s">
        <v>581</v>
      </c>
      <c r="D28" s="30" t="s">
        <v>511</v>
      </c>
      <c r="E28" s="16" t="s">
        <v>7</v>
      </c>
      <c r="F28" s="51">
        <v>100</v>
      </c>
      <c r="G28" s="15">
        <v>4.0733333333333333</v>
      </c>
      <c r="H28" s="14">
        <f t="shared" si="0"/>
        <v>407.33333333333331</v>
      </c>
    </row>
    <row r="29" spans="2:8" ht="34.5" customHeight="1" x14ac:dyDescent="0.2">
      <c r="B29" s="23">
        <v>20</v>
      </c>
      <c r="C29" s="16" t="s">
        <v>581</v>
      </c>
      <c r="D29" s="30" t="s">
        <v>512</v>
      </c>
      <c r="E29" s="16" t="s">
        <v>7</v>
      </c>
      <c r="F29" s="51">
        <v>150</v>
      </c>
      <c r="G29" s="15">
        <v>5.9533333333333331</v>
      </c>
      <c r="H29" s="14">
        <f t="shared" si="0"/>
        <v>893</v>
      </c>
    </row>
    <row r="30" spans="2:8" ht="24.75" customHeight="1" x14ac:dyDescent="0.2">
      <c r="B30" s="23">
        <v>21</v>
      </c>
      <c r="C30" s="16" t="s">
        <v>42</v>
      </c>
      <c r="D30" s="30" t="s">
        <v>43</v>
      </c>
      <c r="E30" s="16" t="s">
        <v>44</v>
      </c>
      <c r="F30" s="51">
        <v>200</v>
      </c>
      <c r="G30" s="15">
        <v>18.439999999999998</v>
      </c>
      <c r="H30" s="14">
        <f t="shared" si="0"/>
        <v>3687.9999999999995</v>
      </c>
    </row>
    <row r="31" spans="2:8" ht="27" customHeight="1" x14ac:dyDescent="0.2">
      <c r="B31" s="23">
        <v>22</v>
      </c>
      <c r="C31" s="16" t="s">
        <v>45</v>
      </c>
      <c r="D31" s="30" t="s">
        <v>46</v>
      </c>
      <c r="E31" s="16" t="s">
        <v>47</v>
      </c>
      <c r="F31" s="51">
        <v>200</v>
      </c>
      <c r="G31" s="15">
        <v>57.870000000000005</v>
      </c>
      <c r="H31" s="14">
        <f t="shared" si="0"/>
        <v>11574</v>
      </c>
    </row>
    <row r="32" spans="2:8" ht="22.5" x14ac:dyDescent="0.2">
      <c r="B32" s="23">
        <v>23</v>
      </c>
      <c r="C32" s="16" t="s">
        <v>48</v>
      </c>
      <c r="D32" s="30" t="s">
        <v>591</v>
      </c>
      <c r="E32" s="16" t="s">
        <v>14</v>
      </c>
      <c r="F32" s="52">
        <v>15</v>
      </c>
      <c r="G32" s="15">
        <v>90.740000000000009</v>
      </c>
      <c r="H32" s="14">
        <f t="shared" si="0"/>
        <v>1361.1000000000001</v>
      </c>
    </row>
    <row r="33" spans="1:9" ht="39" customHeight="1" x14ac:dyDescent="0.2">
      <c r="B33" s="23">
        <v>24</v>
      </c>
      <c r="C33" s="16" t="s">
        <v>49</v>
      </c>
      <c r="D33" s="30" t="s">
        <v>515</v>
      </c>
      <c r="E33" s="16" t="s">
        <v>16</v>
      </c>
      <c r="F33" s="52">
        <v>2</v>
      </c>
      <c r="G33" s="15">
        <v>477.58</v>
      </c>
      <c r="H33" s="14">
        <f t="shared" si="0"/>
        <v>955.16</v>
      </c>
    </row>
    <row r="34" spans="1:9" ht="29.25" customHeight="1" x14ac:dyDescent="0.2">
      <c r="B34" s="23">
        <v>25</v>
      </c>
      <c r="C34" s="16" t="s">
        <v>585</v>
      </c>
      <c r="D34" s="30" t="s">
        <v>592</v>
      </c>
      <c r="E34" s="16" t="s">
        <v>16</v>
      </c>
      <c r="F34" s="52">
        <v>2</v>
      </c>
      <c r="G34" s="15">
        <v>857.34666666666669</v>
      </c>
      <c r="H34" s="14">
        <f t="shared" si="0"/>
        <v>1714.6933333333334</v>
      </c>
    </row>
    <row r="35" spans="1:9" ht="42.75" customHeight="1" x14ac:dyDescent="0.2">
      <c r="B35" s="23">
        <v>26</v>
      </c>
      <c r="C35" s="16" t="s">
        <v>50</v>
      </c>
      <c r="D35" s="30" t="s">
        <v>593</v>
      </c>
      <c r="E35" s="16" t="s">
        <v>34</v>
      </c>
      <c r="F35" s="52">
        <v>2</v>
      </c>
      <c r="G35" s="15">
        <v>1001.16</v>
      </c>
      <c r="H35" s="14">
        <f t="shared" si="0"/>
        <v>2002.32</v>
      </c>
    </row>
    <row r="36" spans="1:9" ht="36" customHeight="1" x14ac:dyDescent="0.2">
      <c r="B36" s="23">
        <v>27</v>
      </c>
      <c r="C36" s="16" t="s">
        <v>71</v>
      </c>
      <c r="D36" s="30" t="s">
        <v>514</v>
      </c>
      <c r="E36" s="16" t="s">
        <v>34</v>
      </c>
      <c r="F36" s="52">
        <v>2</v>
      </c>
      <c r="G36" s="15">
        <v>1001.16</v>
      </c>
      <c r="H36" s="14">
        <f t="shared" si="0"/>
        <v>2002.32</v>
      </c>
    </row>
    <row r="37" spans="1:9" ht="42.75" customHeight="1" x14ac:dyDescent="0.2">
      <c r="B37" s="23">
        <v>28</v>
      </c>
      <c r="C37" s="16" t="s">
        <v>51</v>
      </c>
      <c r="D37" s="30" t="s">
        <v>52</v>
      </c>
      <c r="E37" s="16" t="s">
        <v>16</v>
      </c>
      <c r="F37" s="52">
        <v>15</v>
      </c>
      <c r="G37" s="15">
        <v>781.84</v>
      </c>
      <c r="H37" s="14">
        <f t="shared" si="0"/>
        <v>11727.6</v>
      </c>
    </row>
    <row r="38" spans="1:9" ht="22.5" x14ac:dyDescent="0.2">
      <c r="B38" s="23">
        <v>29</v>
      </c>
      <c r="C38" s="16" t="s">
        <v>53</v>
      </c>
      <c r="D38" s="30" t="s">
        <v>54</v>
      </c>
      <c r="E38" s="16" t="s">
        <v>16</v>
      </c>
      <c r="F38" s="52">
        <v>15</v>
      </c>
      <c r="G38" s="15">
        <v>824.09</v>
      </c>
      <c r="H38" s="14">
        <f t="shared" si="0"/>
        <v>12361.35</v>
      </c>
    </row>
    <row r="39" spans="1:9" ht="31.5" customHeight="1" x14ac:dyDescent="0.2">
      <c r="A39" t="s">
        <v>8</v>
      </c>
      <c r="B39" s="23">
        <v>30</v>
      </c>
      <c r="C39" s="28" t="s">
        <v>77</v>
      </c>
      <c r="D39" s="37" t="s">
        <v>332</v>
      </c>
      <c r="E39" s="28" t="s">
        <v>333</v>
      </c>
      <c r="F39" s="53">
        <v>2</v>
      </c>
      <c r="G39" s="15">
        <v>1315.8566666666666</v>
      </c>
      <c r="H39" s="14">
        <f t="shared" si="0"/>
        <v>2631.7133333333331</v>
      </c>
      <c r="I39">
        <v>15</v>
      </c>
    </row>
    <row r="40" spans="1:9" ht="33.75" x14ac:dyDescent="0.2">
      <c r="A40" t="s">
        <v>8</v>
      </c>
      <c r="B40" s="23">
        <v>31</v>
      </c>
      <c r="C40" s="28" t="s">
        <v>78</v>
      </c>
      <c r="D40" s="37" t="s">
        <v>334</v>
      </c>
      <c r="E40" s="28" t="s">
        <v>333</v>
      </c>
      <c r="F40" s="53">
        <v>2</v>
      </c>
      <c r="G40" s="15">
        <v>1315.7633333333333</v>
      </c>
      <c r="H40" s="14">
        <f t="shared" si="0"/>
        <v>2631.5266666666666</v>
      </c>
      <c r="I40">
        <v>12</v>
      </c>
    </row>
    <row r="41" spans="1:9" ht="33.75" x14ac:dyDescent="0.2">
      <c r="A41" t="s">
        <v>8</v>
      </c>
      <c r="B41" s="23">
        <v>32</v>
      </c>
      <c r="C41" s="28" t="s">
        <v>335</v>
      </c>
      <c r="D41" s="37" t="s">
        <v>336</v>
      </c>
      <c r="E41" s="28" t="s">
        <v>333</v>
      </c>
      <c r="F41" s="53">
        <v>2</v>
      </c>
      <c r="G41" s="15">
        <v>1315.7633333333333</v>
      </c>
      <c r="H41" s="14">
        <f t="shared" si="0"/>
        <v>2631.5266666666666</v>
      </c>
      <c r="I41">
        <v>12</v>
      </c>
    </row>
    <row r="42" spans="1:9" ht="33.75" x14ac:dyDescent="0.2">
      <c r="A42" t="s">
        <v>8</v>
      </c>
      <c r="B42" s="23">
        <v>33</v>
      </c>
      <c r="C42" s="28" t="s">
        <v>337</v>
      </c>
      <c r="D42" s="37" t="s">
        <v>338</v>
      </c>
      <c r="E42" s="28" t="s">
        <v>333</v>
      </c>
      <c r="F42" s="53">
        <v>2</v>
      </c>
      <c r="G42" s="15">
        <v>1315.7633333333333</v>
      </c>
      <c r="H42" s="14">
        <f t="shared" si="0"/>
        <v>2631.5266666666666</v>
      </c>
      <c r="I42">
        <v>13</v>
      </c>
    </row>
    <row r="43" spans="1:9" ht="33.75" customHeight="1" x14ac:dyDescent="0.2">
      <c r="A43" t="s">
        <v>8</v>
      </c>
      <c r="B43" s="23">
        <v>34</v>
      </c>
      <c r="C43" s="28" t="s">
        <v>339</v>
      </c>
      <c r="D43" s="37" t="s">
        <v>340</v>
      </c>
      <c r="E43" s="28" t="s">
        <v>333</v>
      </c>
      <c r="F43" s="53">
        <v>2</v>
      </c>
      <c r="G43" s="15">
        <v>1315.8566666666666</v>
      </c>
      <c r="H43" s="14">
        <f t="shared" si="0"/>
        <v>2631.7133333333331</v>
      </c>
      <c r="I43">
        <v>16</v>
      </c>
    </row>
    <row r="44" spans="1:9" ht="21" customHeight="1" x14ac:dyDescent="0.2">
      <c r="A44" s="68" t="s">
        <v>8</v>
      </c>
      <c r="B44" s="23">
        <v>35</v>
      </c>
      <c r="C44" s="28" t="s">
        <v>341</v>
      </c>
      <c r="D44" s="37" t="s">
        <v>342</v>
      </c>
      <c r="E44" s="28" t="s">
        <v>333</v>
      </c>
      <c r="F44" s="53">
        <v>2</v>
      </c>
      <c r="G44" s="15">
        <v>1315.8566666666666</v>
      </c>
      <c r="H44" s="14">
        <f t="shared" si="0"/>
        <v>2631.7133333333331</v>
      </c>
      <c r="I44">
        <v>16</v>
      </c>
    </row>
    <row r="45" spans="1:9" ht="29.25" customHeight="1" x14ac:dyDescent="0.2">
      <c r="A45" t="s">
        <v>8</v>
      </c>
      <c r="B45" s="23">
        <v>36</v>
      </c>
      <c r="C45" s="28" t="s">
        <v>80</v>
      </c>
      <c r="D45" s="37" t="s">
        <v>344</v>
      </c>
      <c r="E45" s="28" t="s">
        <v>333</v>
      </c>
      <c r="F45" s="53">
        <v>15</v>
      </c>
      <c r="G45" s="15">
        <v>1256.1466666666668</v>
      </c>
      <c r="H45" s="14">
        <f t="shared" si="0"/>
        <v>18842.2</v>
      </c>
      <c r="I45">
        <v>17</v>
      </c>
    </row>
    <row r="46" spans="1:9" ht="33.75" x14ac:dyDescent="0.2">
      <c r="A46" t="s">
        <v>8</v>
      </c>
      <c r="B46" s="23">
        <v>37</v>
      </c>
      <c r="C46" s="28" t="s">
        <v>564</v>
      </c>
      <c r="D46" s="37" t="s">
        <v>343</v>
      </c>
      <c r="E46" s="28" t="s">
        <v>333</v>
      </c>
      <c r="F46" s="53">
        <v>15</v>
      </c>
      <c r="G46" s="15">
        <v>1256.1466666666668</v>
      </c>
      <c r="H46" s="14">
        <f t="shared" si="0"/>
        <v>18842.2</v>
      </c>
      <c r="I46">
        <v>23</v>
      </c>
    </row>
    <row r="47" spans="1:9" ht="33.75" x14ac:dyDescent="0.2">
      <c r="A47" t="s">
        <v>8</v>
      </c>
      <c r="B47" s="23">
        <v>38</v>
      </c>
      <c r="C47" s="28" t="s">
        <v>345</v>
      </c>
      <c r="D47" s="37" t="s">
        <v>528</v>
      </c>
      <c r="E47" s="28" t="s">
        <v>333</v>
      </c>
      <c r="F47" s="53">
        <v>15</v>
      </c>
      <c r="G47" s="15">
        <v>706.84666666666669</v>
      </c>
      <c r="H47" s="14">
        <f t="shared" si="0"/>
        <v>10602.7</v>
      </c>
      <c r="I47">
        <v>18</v>
      </c>
    </row>
    <row r="48" spans="1:9" ht="33.75" x14ac:dyDescent="0.2">
      <c r="A48" t="s">
        <v>8</v>
      </c>
      <c r="B48" s="23">
        <v>39</v>
      </c>
      <c r="C48" s="28" t="s">
        <v>346</v>
      </c>
      <c r="D48" s="37" t="s">
        <v>347</v>
      </c>
      <c r="E48" s="28" t="s">
        <v>333</v>
      </c>
      <c r="F48" s="53">
        <v>15</v>
      </c>
      <c r="G48" s="15">
        <v>706.84666666666669</v>
      </c>
      <c r="H48" s="14">
        <f t="shared" si="0"/>
        <v>10602.7</v>
      </c>
      <c r="I48">
        <v>18</v>
      </c>
    </row>
    <row r="49" spans="1:9" ht="22.5" x14ac:dyDescent="0.2">
      <c r="A49" t="s">
        <v>8</v>
      </c>
      <c r="B49" s="23">
        <v>40</v>
      </c>
      <c r="C49" s="28" t="s">
        <v>79</v>
      </c>
      <c r="D49" s="37" t="s">
        <v>527</v>
      </c>
      <c r="E49" s="28" t="s">
        <v>348</v>
      </c>
      <c r="F49" s="53">
        <v>14</v>
      </c>
      <c r="G49" s="15">
        <v>1351.3799999999999</v>
      </c>
      <c r="H49" s="14">
        <f t="shared" si="0"/>
        <v>18919.32</v>
      </c>
      <c r="I49">
        <v>24</v>
      </c>
    </row>
    <row r="50" spans="1:9" ht="22.5" x14ac:dyDescent="0.2">
      <c r="A50" t="s">
        <v>8</v>
      </c>
      <c r="B50" s="23">
        <v>41</v>
      </c>
      <c r="C50" s="28" t="s">
        <v>81</v>
      </c>
      <c r="D50" s="37" t="s">
        <v>526</v>
      </c>
      <c r="E50" s="28" t="s">
        <v>349</v>
      </c>
      <c r="F50" s="53">
        <v>20</v>
      </c>
      <c r="G50" s="15">
        <v>1351.3799999999999</v>
      </c>
      <c r="H50" s="14">
        <f t="shared" si="0"/>
        <v>27027.599999999999</v>
      </c>
      <c r="I50">
        <v>24</v>
      </c>
    </row>
    <row r="51" spans="1:9" ht="33.75" x14ac:dyDescent="0.2">
      <c r="A51" s="68"/>
      <c r="B51" s="23">
        <v>42</v>
      </c>
      <c r="C51" s="28" t="s">
        <v>350</v>
      </c>
      <c r="D51" s="37" t="s">
        <v>662</v>
      </c>
      <c r="E51" s="28" t="s">
        <v>7</v>
      </c>
      <c r="F51" s="53">
        <v>15000</v>
      </c>
      <c r="G51" s="15">
        <v>1.36</v>
      </c>
      <c r="H51" s="14">
        <f t="shared" si="0"/>
        <v>20400</v>
      </c>
      <c r="I51">
        <v>25</v>
      </c>
    </row>
    <row r="52" spans="1:9" ht="33.75" x14ac:dyDescent="0.2">
      <c r="A52" t="s">
        <v>8</v>
      </c>
      <c r="B52" s="23">
        <v>43</v>
      </c>
      <c r="C52" s="28" t="s">
        <v>91</v>
      </c>
      <c r="D52" s="37" t="s">
        <v>208</v>
      </c>
      <c r="E52" s="28" t="s">
        <v>7</v>
      </c>
      <c r="F52" s="53">
        <v>30</v>
      </c>
      <c r="G52" s="15">
        <v>151.92666666666665</v>
      </c>
      <c r="H52" s="14">
        <f t="shared" si="0"/>
        <v>4557.7999999999993</v>
      </c>
      <c r="I52">
        <v>26</v>
      </c>
    </row>
    <row r="53" spans="1:9" ht="33.75" x14ac:dyDescent="0.2">
      <c r="A53" t="s">
        <v>8</v>
      </c>
      <c r="B53" s="23">
        <v>44</v>
      </c>
      <c r="C53" s="28" t="s">
        <v>93</v>
      </c>
      <c r="D53" s="37" t="s">
        <v>210</v>
      </c>
      <c r="E53" s="28" t="s">
        <v>7</v>
      </c>
      <c r="F53" s="53">
        <v>10</v>
      </c>
      <c r="G53" s="15">
        <v>151.92666666666665</v>
      </c>
      <c r="H53" s="14">
        <f t="shared" si="0"/>
        <v>1519.2666666666664</v>
      </c>
      <c r="I53">
        <v>26</v>
      </c>
    </row>
    <row r="54" spans="1:9" ht="33.75" x14ac:dyDescent="0.2">
      <c r="A54" t="s">
        <v>8</v>
      </c>
      <c r="B54" s="23">
        <v>45</v>
      </c>
      <c r="C54" s="28" t="s">
        <v>96</v>
      </c>
      <c r="D54" s="37" t="s">
        <v>213</v>
      </c>
      <c r="E54" s="28" t="s">
        <v>7</v>
      </c>
      <c r="F54" s="53">
        <v>10</v>
      </c>
      <c r="G54" s="15">
        <v>151.92666666666665</v>
      </c>
      <c r="H54" s="14">
        <f t="shared" si="0"/>
        <v>1519.2666666666664</v>
      </c>
      <c r="I54">
        <v>26</v>
      </c>
    </row>
    <row r="55" spans="1:9" ht="33.75" x14ac:dyDescent="0.2">
      <c r="A55" t="s">
        <v>8</v>
      </c>
      <c r="B55" s="23">
        <v>46</v>
      </c>
      <c r="C55" s="28" t="s">
        <v>103</v>
      </c>
      <c r="D55" s="37" t="s">
        <v>218</v>
      </c>
      <c r="E55" s="28" t="s">
        <v>7</v>
      </c>
      <c r="F55" s="53">
        <v>10</v>
      </c>
      <c r="G55" s="15">
        <v>151.92666666666665</v>
      </c>
      <c r="H55" s="14">
        <f t="shared" si="0"/>
        <v>1519.2666666666664</v>
      </c>
      <c r="I55">
        <v>26</v>
      </c>
    </row>
    <row r="56" spans="1:9" ht="33.75" x14ac:dyDescent="0.2">
      <c r="A56" t="s">
        <v>8</v>
      </c>
      <c r="B56" s="23">
        <v>47</v>
      </c>
      <c r="C56" s="28" t="s">
        <v>106</v>
      </c>
      <c r="D56" s="37" t="s">
        <v>221</v>
      </c>
      <c r="E56" s="28" t="s">
        <v>7</v>
      </c>
      <c r="F56" s="53">
        <v>3</v>
      </c>
      <c r="G56" s="15">
        <v>151.92666666666665</v>
      </c>
      <c r="H56" s="14">
        <f t="shared" si="0"/>
        <v>455.78</v>
      </c>
      <c r="I56">
        <v>26</v>
      </c>
    </row>
    <row r="57" spans="1:9" ht="33.75" x14ac:dyDescent="0.2">
      <c r="A57" t="s">
        <v>8</v>
      </c>
      <c r="B57" s="23">
        <v>48</v>
      </c>
      <c r="C57" s="28" t="s">
        <v>108</v>
      </c>
      <c r="D57" s="37" t="s">
        <v>223</v>
      </c>
      <c r="E57" s="28" t="s">
        <v>7</v>
      </c>
      <c r="F57" s="53">
        <v>20</v>
      </c>
      <c r="G57" s="15">
        <v>151.92666666666665</v>
      </c>
      <c r="H57" s="14">
        <f t="shared" si="0"/>
        <v>3038.5333333333328</v>
      </c>
      <c r="I57">
        <v>26</v>
      </c>
    </row>
    <row r="58" spans="1:9" ht="33.75" x14ac:dyDescent="0.2">
      <c r="A58" t="s">
        <v>8</v>
      </c>
      <c r="B58" s="23">
        <v>49</v>
      </c>
      <c r="C58" s="28" t="s">
        <v>111</v>
      </c>
      <c r="D58" s="37" t="s">
        <v>226</v>
      </c>
      <c r="E58" s="28" t="s">
        <v>7</v>
      </c>
      <c r="F58" s="53">
        <v>40</v>
      </c>
      <c r="G58" s="15">
        <v>151.92666666666665</v>
      </c>
      <c r="H58" s="14">
        <f t="shared" si="0"/>
        <v>6077.0666666666657</v>
      </c>
      <c r="I58">
        <v>26</v>
      </c>
    </row>
    <row r="59" spans="1:9" ht="33.75" x14ac:dyDescent="0.2">
      <c r="A59" t="s">
        <v>8</v>
      </c>
      <c r="B59" s="23">
        <v>50</v>
      </c>
      <c r="C59" s="28" t="s">
        <v>114</v>
      </c>
      <c r="D59" s="37" t="s">
        <v>229</v>
      </c>
      <c r="E59" s="28" t="s">
        <v>7</v>
      </c>
      <c r="F59" s="53">
        <v>10</v>
      </c>
      <c r="G59" s="15">
        <v>151.92666666666665</v>
      </c>
      <c r="H59" s="14">
        <f t="shared" si="0"/>
        <v>1519.2666666666664</v>
      </c>
      <c r="I59">
        <v>26</v>
      </c>
    </row>
    <row r="60" spans="1:9" ht="33.75" x14ac:dyDescent="0.2">
      <c r="A60" t="s">
        <v>8</v>
      </c>
      <c r="B60" s="23">
        <v>51</v>
      </c>
      <c r="C60" s="28" t="s">
        <v>116</v>
      </c>
      <c r="D60" s="37" t="s">
        <v>231</v>
      </c>
      <c r="E60" s="28" t="s">
        <v>7</v>
      </c>
      <c r="F60" s="53">
        <v>2</v>
      </c>
      <c r="G60" s="15">
        <v>151.92666666666665</v>
      </c>
      <c r="H60" s="14">
        <f t="shared" si="0"/>
        <v>303.8533333333333</v>
      </c>
      <c r="I60">
        <v>26</v>
      </c>
    </row>
    <row r="61" spans="1:9" ht="33.75" x14ac:dyDescent="0.2">
      <c r="A61" t="s">
        <v>8</v>
      </c>
      <c r="B61" s="23">
        <v>52</v>
      </c>
      <c r="C61" s="28" t="s">
        <v>117</v>
      </c>
      <c r="D61" s="37" t="s">
        <v>232</v>
      </c>
      <c r="E61" s="28" t="s">
        <v>7</v>
      </c>
      <c r="F61" s="53">
        <v>7</v>
      </c>
      <c r="G61" s="15">
        <v>151.92666666666665</v>
      </c>
      <c r="H61" s="14">
        <f t="shared" si="0"/>
        <v>1063.4866666666665</v>
      </c>
      <c r="I61">
        <v>26</v>
      </c>
    </row>
    <row r="62" spans="1:9" ht="33.75" x14ac:dyDescent="0.2">
      <c r="A62" t="s">
        <v>8</v>
      </c>
      <c r="B62" s="23">
        <v>53</v>
      </c>
      <c r="C62" s="28" t="s">
        <v>118</v>
      </c>
      <c r="D62" s="37" t="s">
        <v>233</v>
      </c>
      <c r="E62" s="28" t="s">
        <v>7</v>
      </c>
      <c r="F62" s="53">
        <v>4</v>
      </c>
      <c r="G62" s="15">
        <v>151.92666666666665</v>
      </c>
      <c r="H62" s="14">
        <f t="shared" si="0"/>
        <v>607.70666666666659</v>
      </c>
      <c r="I62">
        <v>26</v>
      </c>
    </row>
    <row r="63" spans="1:9" ht="33.75" x14ac:dyDescent="0.2">
      <c r="A63" t="s">
        <v>8</v>
      </c>
      <c r="B63" s="23">
        <v>54</v>
      </c>
      <c r="C63" s="28" t="s">
        <v>119</v>
      </c>
      <c r="D63" s="37" t="s">
        <v>234</v>
      </c>
      <c r="E63" s="28" t="s">
        <v>7</v>
      </c>
      <c r="F63" s="53">
        <v>18</v>
      </c>
      <c r="G63" s="15">
        <v>151.92666666666665</v>
      </c>
      <c r="H63" s="14">
        <f t="shared" si="0"/>
        <v>2734.68</v>
      </c>
      <c r="I63">
        <v>26</v>
      </c>
    </row>
    <row r="64" spans="1:9" ht="33.75" x14ac:dyDescent="0.2">
      <c r="A64" t="s">
        <v>8</v>
      </c>
      <c r="B64" s="23">
        <v>55</v>
      </c>
      <c r="C64" s="28" t="s">
        <v>120</v>
      </c>
      <c r="D64" s="37" t="s">
        <v>235</v>
      </c>
      <c r="E64" s="28" t="s">
        <v>7</v>
      </c>
      <c r="F64" s="53">
        <v>33</v>
      </c>
      <c r="G64" s="15">
        <v>151.92666666666665</v>
      </c>
      <c r="H64" s="14">
        <f t="shared" si="0"/>
        <v>5013.579999999999</v>
      </c>
      <c r="I64">
        <v>26</v>
      </c>
    </row>
    <row r="65" spans="1:9" ht="33.75" x14ac:dyDescent="0.2">
      <c r="A65" t="s">
        <v>8</v>
      </c>
      <c r="B65" s="23">
        <v>56</v>
      </c>
      <c r="C65" s="28" t="s">
        <v>121</v>
      </c>
      <c r="D65" s="37" t="s">
        <v>236</v>
      </c>
      <c r="E65" s="28" t="s">
        <v>7</v>
      </c>
      <c r="F65" s="53">
        <v>22</v>
      </c>
      <c r="G65" s="15">
        <v>151.92666666666665</v>
      </c>
      <c r="H65" s="14">
        <f t="shared" si="0"/>
        <v>3342.3866666666663</v>
      </c>
      <c r="I65">
        <v>26</v>
      </c>
    </row>
    <row r="66" spans="1:9" ht="33.75" x14ac:dyDescent="0.2">
      <c r="A66" t="s">
        <v>8</v>
      </c>
      <c r="B66" s="23">
        <v>57</v>
      </c>
      <c r="C66" s="28" t="s">
        <v>92</v>
      </c>
      <c r="D66" s="37" t="s">
        <v>209</v>
      </c>
      <c r="E66" s="28" t="s">
        <v>7</v>
      </c>
      <c r="F66" s="53">
        <v>35</v>
      </c>
      <c r="G66" s="15">
        <v>151.92666666666665</v>
      </c>
      <c r="H66" s="14">
        <f t="shared" si="0"/>
        <v>5317.4333333333325</v>
      </c>
      <c r="I66">
        <v>26</v>
      </c>
    </row>
    <row r="67" spans="1:9" ht="33.75" x14ac:dyDescent="0.2">
      <c r="A67" t="s">
        <v>8</v>
      </c>
      <c r="B67" s="23">
        <v>58</v>
      </c>
      <c r="C67" s="28" t="s">
        <v>94</v>
      </c>
      <c r="D67" s="37" t="s">
        <v>211</v>
      </c>
      <c r="E67" s="28" t="s">
        <v>7</v>
      </c>
      <c r="F67" s="53">
        <v>30</v>
      </c>
      <c r="G67" s="15">
        <v>151.92666666666665</v>
      </c>
      <c r="H67" s="14">
        <f t="shared" si="0"/>
        <v>4557.7999999999993</v>
      </c>
      <c r="I67">
        <v>26</v>
      </c>
    </row>
    <row r="68" spans="1:9" ht="33.75" x14ac:dyDescent="0.2">
      <c r="A68" t="s">
        <v>8</v>
      </c>
      <c r="B68" s="23">
        <v>59</v>
      </c>
      <c r="C68" s="28" t="s">
        <v>97</v>
      </c>
      <c r="D68" s="37" t="s">
        <v>214</v>
      </c>
      <c r="E68" s="28" t="s">
        <v>7</v>
      </c>
      <c r="F68" s="53">
        <v>20</v>
      </c>
      <c r="G68" s="15">
        <v>151.92666666666665</v>
      </c>
      <c r="H68" s="14">
        <f t="shared" si="0"/>
        <v>3038.5333333333328</v>
      </c>
      <c r="I68">
        <v>26</v>
      </c>
    </row>
    <row r="69" spans="1:9" ht="33.75" x14ac:dyDescent="0.2">
      <c r="A69" t="s">
        <v>8</v>
      </c>
      <c r="B69" s="23">
        <v>60</v>
      </c>
      <c r="C69" s="28" t="s">
        <v>101</v>
      </c>
      <c r="D69" s="37" t="s">
        <v>216</v>
      </c>
      <c r="E69" s="28" t="s">
        <v>7</v>
      </c>
      <c r="F69" s="53">
        <v>15</v>
      </c>
      <c r="G69" s="15">
        <v>151.92666666666665</v>
      </c>
      <c r="H69" s="14">
        <f t="shared" si="0"/>
        <v>2278.8999999999996</v>
      </c>
      <c r="I69">
        <v>26</v>
      </c>
    </row>
    <row r="70" spans="1:9" ht="33.75" x14ac:dyDescent="0.2">
      <c r="A70" t="s">
        <v>8</v>
      </c>
      <c r="B70" s="23">
        <v>61</v>
      </c>
      <c r="C70" s="28" t="s">
        <v>102</v>
      </c>
      <c r="D70" s="37" t="s">
        <v>217</v>
      </c>
      <c r="E70" s="28" t="s">
        <v>7</v>
      </c>
      <c r="F70" s="53">
        <v>30</v>
      </c>
      <c r="G70" s="15">
        <v>151.92666666666665</v>
      </c>
      <c r="H70" s="14">
        <f t="shared" si="0"/>
        <v>4557.7999999999993</v>
      </c>
      <c r="I70">
        <v>26</v>
      </c>
    </row>
    <row r="71" spans="1:9" ht="33.75" x14ac:dyDescent="0.2">
      <c r="A71" t="s">
        <v>8</v>
      </c>
      <c r="B71" s="23">
        <v>62</v>
      </c>
      <c r="C71" s="28" t="s">
        <v>105</v>
      </c>
      <c r="D71" s="37" t="s">
        <v>220</v>
      </c>
      <c r="E71" s="28" t="s">
        <v>7</v>
      </c>
      <c r="F71" s="53">
        <v>40</v>
      </c>
      <c r="G71" s="15">
        <v>151.92666666666665</v>
      </c>
      <c r="H71" s="14">
        <f t="shared" si="0"/>
        <v>6077.0666666666657</v>
      </c>
      <c r="I71">
        <v>26</v>
      </c>
    </row>
    <row r="72" spans="1:9" ht="33.75" x14ac:dyDescent="0.2">
      <c r="A72" t="s">
        <v>8</v>
      </c>
      <c r="B72" s="23">
        <v>63</v>
      </c>
      <c r="C72" s="28" t="s">
        <v>110</v>
      </c>
      <c r="D72" s="37" t="s">
        <v>225</v>
      </c>
      <c r="E72" s="28" t="s">
        <v>7</v>
      </c>
      <c r="F72" s="53">
        <v>10</v>
      </c>
      <c r="G72" s="15">
        <v>151.92666666666665</v>
      </c>
      <c r="H72" s="14">
        <f t="shared" si="0"/>
        <v>1519.2666666666664</v>
      </c>
      <c r="I72">
        <v>26</v>
      </c>
    </row>
    <row r="73" spans="1:9" ht="33.75" x14ac:dyDescent="0.2">
      <c r="A73" t="s">
        <v>8</v>
      </c>
      <c r="B73" s="23">
        <v>64</v>
      </c>
      <c r="C73" s="28" t="s">
        <v>115</v>
      </c>
      <c r="D73" s="37" t="s">
        <v>230</v>
      </c>
      <c r="E73" s="28" t="s">
        <v>7</v>
      </c>
      <c r="F73" s="53">
        <v>25</v>
      </c>
      <c r="G73" s="15">
        <v>151.92666666666665</v>
      </c>
      <c r="H73" s="14">
        <f t="shared" si="0"/>
        <v>3798.1666666666661</v>
      </c>
      <c r="I73">
        <v>26</v>
      </c>
    </row>
    <row r="74" spans="1:9" ht="33.75" x14ac:dyDescent="0.2">
      <c r="A74" t="s">
        <v>8</v>
      </c>
      <c r="B74" s="23">
        <v>65</v>
      </c>
      <c r="C74" s="28" t="s">
        <v>122</v>
      </c>
      <c r="D74" s="37" t="s">
        <v>237</v>
      </c>
      <c r="E74" s="28" t="s">
        <v>7</v>
      </c>
      <c r="F74" s="53">
        <v>35</v>
      </c>
      <c r="G74" s="15">
        <v>151.92666666666665</v>
      </c>
      <c r="H74" s="14">
        <f t="shared" si="0"/>
        <v>5317.4333333333325</v>
      </c>
      <c r="I74">
        <v>26</v>
      </c>
    </row>
    <row r="75" spans="1:9" ht="33.75" x14ac:dyDescent="0.2">
      <c r="A75" t="s">
        <v>8</v>
      </c>
      <c r="B75" s="23">
        <v>66</v>
      </c>
      <c r="C75" s="28" t="s">
        <v>124</v>
      </c>
      <c r="D75" s="37" t="s">
        <v>239</v>
      </c>
      <c r="E75" s="28" t="s">
        <v>7</v>
      </c>
      <c r="F75" s="53">
        <v>10</v>
      </c>
      <c r="G75" s="15">
        <v>151.92666666666665</v>
      </c>
      <c r="H75" s="14">
        <f t="shared" si="0"/>
        <v>1519.2666666666664</v>
      </c>
      <c r="I75">
        <v>26</v>
      </c>
    </row>
    <row r="76" spans="1:9" ht="33.75" x14ac:dyDescent="0.2">
      <c r="A76" t="s">
        <v>8</v>
      </c>
      <c r="B76" s="23">
        <v>67</v>
      </c>
      <c r="C76" s="28" t="s">
        <v>126</v>
      </c>
      <c r="D76" s="37" t="s">
        <v>241</v>
      </c>
      <c r="E76" s="28" t="s">
        <v>7</v>
      </c>
      <c r="F76" s="53">
        <v>3</v>
      </c>
      <c r="G76" s="15">
        <v>151.92666666666665</v>
      </c>
      <c r="H76" s="14">
        <f t="shared" ref="H76:H139" si="1">(F76*G76)</f>
        <v>455.78</v>
      </c>
      <c r="I76">
        <v>26</v>
      </c>
    </row>
    <row r="77" spans="1:9" ht="33.75" x14ac:dyDescent="0.2">
      <c r="A77" t="s">
        <v>8</v>
      </c>
      <c r="B77" s="23">
        <v>68</v>
      </c>
      <c r="C77" s="28" t="s">
        <v>128</v>
      </c>
      <c r="D77" s="37" t="s">
        <v>243</v>
      </c>
      <c r="E77" s="28" t="s">
        <v>7</v>
      </c>
      <c r="F77" s="53">
        <v>3</v>
      </c>
      <c r="G77" s="15">
        <v>151.92666666666665</v>
      </c>
      <c r="H77" s="14">
        <f t="shared" si="1"/>
        <v>455.78</v>
      </c>
      <c r="I77">
        <v>26</v>
      </c>
    </row>
    <row r="78" spans="1:9" ht="33.75" x14ac:dyDescent="0.2">
      <c r="A78" t="s">
        <v>8</v>
      </c>
      <c r="B78" s="23">
        <v>69</v>
      </c>
      <c r="C78" s="28" t="s">
        <v>130</v>
      </c>
      <c r="D78" s="37" t="s">
        <v>245</v>
      </c>
      <c r="E78" s="28" t="s">
        <v>7</v>
      </c>
      <c r="F78" s="53">
        <v>10</v>
      </c>
      <c r="G78" s="15">
        <v>151.92666666666665</v>
      </c>
      <c r="H78" s="14">
        <f t="shared" si="1"/>
        <v>1519.2666666666664</v>
      </c>
      <c r="I78">
        <v>26</v>
      </c>
    </row>
    <row r="79" spans="1:9" ht="33.75" x14ac:dyDescent="0.2">
      <c r="A79" t="s">
        <v>8</v>
      </c>
      <c r="B79" s="23">
        <v>70</v>
      </c>
      <c r="C79" s="28" t="s">
        <v>90</v>
      </c>
      <c r="D79" s="37" t="s">
        <v>351</v>
      </c>
      <c r="E79" s="28" t="s">
        <v>7</v>
      </c>
      <c r="F79" s="53">
        <v>10</v>
      </c>
      <c r="G79" s="15">
        <v>151.92666666666665</v>
      </c>
      <c r="H79" s="14">
        <f t="shared" si="1"/>
        <v>1519.2666666666664</v>
      </c>
      <c r="I79">
        <v>26</v>
      </c>
    </row>
    <row r="80" spans="1:9" ht="33.75" x14ac:dyDescent="0.2">
      <c r="A80" t="s">
        <v>8</v>
      </c>
      <c r="B80" s="23">
        <v>71</v>
      </c>
      <c r="C80" s="28" t="s">
        <v>99</v>
      </c>
      <c r="D80" s="37" t="s">
        <v>215</v>
      </c>
      <c r="E80" s="28" t="s">
        <v>7</v>
      </c>
      <c r="F80" s="53">
        <v>10</v>
      </c>
      <c r="G80" s="15">
        <v>151.92666666666665</v>
      </c>
      <c r="H80" s="14">
        <f t="shared" si="1"/>
        <v>1519.2666666666664</v>
      </c>
      <c r="I80">
        <v>26</v>
      </c>
    </row>
    <row r="81" spans="1:9" ht="33.75" x14ac:dyDescent="0.2">
      <c r="A81" t="s">
        <v>8</v>
      </c>
      <c r="B81" s="23">
        <v>72</v>
      </c>
      <c r="C81" s="28" t="s">
        <v>82</v>
      </c>
      <c r="D81" s="37" t="s">
        <v>352</v>
      </c>
      <c r="E81" s="28" t="s">
        <v>7</v>
      </c>
      <c r="F81" s="53">
        <v>10</v>
      </c>
      <c r="G81" s="15">
        <v>151.92666666666665</v>
      </c>
      <c r="H81" s="14">
        <f t="shared" si="1"/>
        <v>1519.2666666666664</v>
      </c>
      <c r="I81">
        <v>26</v>
      </c>
    </row>
    <row r="82" spans="1:9" ht="33.75" x14ac:dyDescent="0.2">
      <c r="A82" t="s">
        <v>8</v>
      </c>
      <c r="B82" s="23">
        <v>73</v>
      </c>
      <c r="C82" s="28" t="s">
        <v>83</v>
      </c>
      <c r="D82" s="37" t="s">
        <v>353</v>
      </c>
      <c r="E82" s="28" t="s">
        <v>7</v>
      </c>
      <c r="F82" s="53">
        <v>10</v>
      </c>
      <c r="G82" s="15">
        <v>151.92666666666665</v>
      </c>
      <c r="H82" s="14">
        <f t="shared" si="1"/>
        <v>1519.2666666666664</v>
      </c>
      <c r="I82">
        <v>27</v>
      </c>
    </row>
    <row r="83" spans="1:9" ht="33.75" x14ac:dyDescent="0.2">
      <c r="A83" t="s">
        <v>8</v>
      </c>
      <c r="B83" s="23">
        <v>74</v>
      </c>
      <c r="C83" s="28" t="s">
        <v>84</v>
      </c>
      <c r="D83" s="37" t="s">
        <v>354</v>
      </c>
      <c r="E83" s="28" t="s">
        <v>7</v>
      </c>
      <c r="F83" s="53">
        <v>10</v>
      </c>
      <c r="G83" s="15">
        <v>151.92666666666665</v>
      </c>
      <c r="H83" s="14">
        <f t="shared" si="1"/>
        <v>1519.2666666666664</v>
      </c>
      <c r="I83">
        <v>27</v>
      </c>
    </row>
    <row r="84" spans="1:9" ht="33.75" x14ac:dyDescent="0.2">
      <c r="A84" t="s">
        <v>8</v>
      </c>
      <c r="B84" s="23">
        <v>75</v>
      </c>
      <c r="C84" s="28" t="s">
        <v>85</v>
      </c>
      <c r="D84" s="37" t="s">
        <v>355</v>
      </c>
      <c r="E84" s="28" t="s">
        <v>7</v>
      </c>
      <c r="F84" s="53">
        <v>10</v>
      </c>
      <c r="G84" s="15">
        <v>151.92666666666665</v>
      </c>
      <c r="H84" s="14">
        <f t="shared" si="1"/>
        <v>1519.2666666666664</v>
      </c>
      <c r="I84">
        <v>27</v>
      </c>
    </row>
    <row r="85" spans="1:9" ht="33.75" x14ac:dyDescent="0.2">
      <c r="A85" t="s">
        <v>8</v>
      </c>
      <c r="B85" s="23">
        <v>76</v>
      </c>
      <c r="C85" s="28" t="s">
        <v>86</v>
      </c>
      <c r="D85" s="37" t="s">
        <v>356</v>
      </c>
      <c r="E85" s="28" t="s">
        <v>7</v>
      </c>
      <c r="F85" s="53">
        <v>10</v>
      </c>
      <c r="G85" s="15">
        <v>151.92666666666665</v>
      </c>
      <c r="H85" s="14">
        <f t="shared" si="1"/>
        <v>1519.2666666666664</v>
      </c>
      <c r="I85">
        <v>27</v>
      </c>
    </row>
    <row r="86" spans="1:9" ht="33.75" x14ac:dyDescent="0.2">
      <c r="A86" t="s">
        <v>8</v>
      </c>
      <c r="B86" s="23">
        <v>77</v>
      </c>
      <c r="C86" s="28" t="s">
        <v>87</v>
      </c>
      <c r="D86" s="37" t="s">
        <v>357</v>
      </c>
      <c r="E86" s="28" t="s">
        <v>358</v>
      </c>
      <c r="F86" s="53">
        <v>10</v>
      </c>
      <c r="G86" s="15">
        <v>151.92666666666665</v>
      </c>
      <c r="H86" s="14">
        <f t="shared" si="1"/>
        <v>1519.2666666666664</v>
      </c>
      <c r="I86">
        <v>27</v>
      </c>
    </row>
    <row r="87" spans="1:9" ht="33.75" x14ac:dyDescent="0.2">
      <c r="A87" t="s">
        <v>8</v>
      </c>
      <c r="B87" s="23">
        <v>78</v>
      </c>
      <c r="C87" s="28" t="s">
        <v>88</v>
      </c>
      <c r="D87" s="37" t="s">
        <v>359</v>
      </c>
      <c r="E87" s="28" t="s">
        <v>7</v>
      </c>
      <c r="F87" s="53">
        <v>10</v>
      </c>
      <c r="G87" s="15">
        <v>151.92666666666665</v>
      </c>
      <c r="H87" s="14">
        <f t="shared" si="1"/>
        <v>1519.2666666666664</v>
      </c>
      <c r="I87">
        <v>27</v>
      </c>
    </row>
    <row r="88" spans="1:9" ht="33.75" x14ac:dyDescent="0.2">
      <c r="A88" t="s">
        <v>8</v>
      </c>
      <c r="B88" s="23">
        <v>79</v>
      </c>
      <c r="C88" s="28" t="s">
        <v>89</v>
      </c>
      <c r="D88" s="37" t="s">
        <v>207</v>
      </c>
      <c r="E88" s="28" t="s">
        <v>7</v>
      </c>
      <c r="F88" s="53">
        <v>25</v>
      </c>
      <c r="G88" s="15">
        <v>151.92666666666665</v>
      </c>
      <c r="H88" s="14">
        <f t="shared" si="1"/>
        <v>3798.1666666666661</v>
      </c>
      <c r="I88">
        <v>27</v>
      </c>
    </row>
    <row r="89" spans="1:9" ht="33.75" x14ac:dyDescent="0.2">
      <c r="A89" t="s">
        <v>8</v>
      </c>
      <c r="B89" s="23">
        <v>80</v>
      </c>
      <c r="C89" s="28" t="s">
        <v>95</v>
      </c>
      <c r="D89" s="37" t="s">
        <v>212</v>
      </c>
      <c r="E89" s="28" t="s">
        <v>7</v>
      </c>
      <c r="F89" s="53">
        <v>10</v>
      </c>
      <c r="G89" s="15">
        <v>151.92666666666665</v>
      </c>
      <c r="H89" s="14">
        <f t="shared" si="1"/>
        <v>1519.2666666666664</v>
      </c>
      <c r="I89">
        <v>27</v>
      </c>
    </row>
    <row r="90" spans="1:9" ht="33.75" x14ac:dyDescent="0.2">
      <c r="A90" t="s">
        <v>8</v>
      </c>
      <c r="B90" s="23">
        <v>81</v>
      </c>
      <c r="C90" s="28" t="s">
        <v>100</v>
      </c>
      <c r="D90" s="37" t="s">
        <v>529</v>
      </c>
      <c r="E90" s="28" t="s">
        <v>7</v>
      </c>
      <c r="F90" s="53">
        <v>39</v>
      </c>
      <c r="G90" s="15">
        <v>151.92666666666665</v>
      </c>
      <c r="H90" s="14">
        <f t="shared" si="1"/>
        <v>5925.1399999999994</v>
      </c>
      <c r="I90">
        <v>27</v>
      </c>
    </row>
    <row r="91" spans="1:9" ht="33.75" x14ac:dyDescent="0.2">
      <c r="A91" t="s">
        <v>8</v>
      </c>
      <c r="B91" s="23">
        <v>82</v>
      </c>
      <c r="C91" s="28" t="s">
        <v>104</v>
      </c>
      <c r="D91" s="37" t="s">
        <v>219</v>
      </c>
      <c r="E91" s="28" t="s">
        <v>7</v>
      </c>
      <c r="F91" s="53">
        <v>50</v>
      </c>
      <c r="G91" s="15">
        <v>151.92666666666665</v>
      </c>
      <c r="H91" s="14">
        <f t="shared" si="1"/>
        <v>7596.3333333333321</v>
      </c>
      <c r="I91">
        <v>27</v>
      </c>
    </row>
    <row r="92" spans="1:9" ht="33.75" x14ac:dyDescent="0.2">
      <c r="A92" t="s">
        <v>8</v>
      </c>
      <c r="B92" s="23">
        <v>83</v>
      </c>
      <c r="C92" s="28" t="s">
        <v>107</v>
      </c>
      <c r="D92" s="37" t="s">
        <v>222</v>
      </c>
      <c r="E92" s="28" t="s">
        <v>7</v>
      </c>
      <c r="F92" s="53">
        <v>10</v>
      </c>
      <c r="G92" s="15">
        <v>151.92666666666665</v>
      </c>
      <c r="H92" s="14">
        <f t="shared" si="1"/>
        <v>1519.2666666666664</v>
      </c>
      <c r="I92">
        <v>27</v>
      </c>
    </row>
    <row r="93" spans="1:9" ht="33.75" x14ac:dyDescent="0.2">
      <c r="A93" t="s">
        <v>8</v>
      </c>
      <c r="B93" s="23">
        <v>84</v>
      </c>
      <c r="C93" s="16" t="s">
        <v>109</v>
      </c>
      <c r="D93" s="30" t="s">
        <v>224</v>
      </c>
      <c r="E93" s="16" t="s">
        <v>7</v>
      </c>
      <c r="F93" s="54">
        <v>29</v>
      </c>
      <c r="G93" s="15">
        <v>151.92666666666665</v>
      </c>
      <c r="H93" s="14">
        <f t="shared" si="1"/>
        <v>4405.873333333333</v>
      </c>
      <c r="I93">
        <v>27</v>
      </c>
    </row>
    <row r="94" spans="1:9" ht="33.75" x14ac:dyDescent="0.2">
      <c r="A94" t="s">
        <v>8</v>
      </c>
      <c r="B94" s="23">
        <v>85</v>
      </c>
      <c r="C94" s="16" t="s">
        <v>112</v>
      </c>
      <c r="D94" s="30" t="s">
        <v>227</v>
      </c>
      <c r="E94" s="16" t="s">
        <v>7</v>
      </c>
      <c r="F94" s="54">
        <v>10</v>
      </c>
      <c r="G94" s="15">
        <v>151.92666666666665</v>
      </c>
      <c r="H94" s="14">
        <f t="shared" si="1"/>
        <v>1519.2666666666664</v>
      </c>
      <c r="I94">
        <v>27</v>
      </c>
    </row>
    <row r="95" spans="1:9" ht="33.75" x14ac:dyDescent="0.2">
      <c r="A95" t="s">
        <v>8</v>
      </c>
      <c r="B95" s="23">
        <v>86</v>
      </c>
      <c r="C95" s="16" t="s">
        <v>113</v>
      </c>
      <c r="D95" s="30" t="s">
        <v>228</v>
      </c>
      <c r="E95" s="16" t="s">
        <v>7</v>
      </c>
      <c r="F95" s="54">
        <v>10</v>
      </c>
      <c r="G95" s="15">
        <v>151.92666666666665</v>
      </c>
      <c r="H95" s="14">
        <f t="shared" si="1"/>
        <v>1519.2666666666664</v>
      </c>
      <c r="I95">
        <v>27</v>
      </c>
    </row>
    <row r="96" spans="1:9" ht="33.75" x14ac:dyDescent="0.2">
      <c r="A96" t="s">
        <v>8</v>
      </c>
      <c r="B96" s="23">
        <v>87</v>
      </c>
      <c r="C96" s="16" t="s">
        <v>123</v>
      </c>
      <c r="D96" s="30" t="s">
        <v>238</v>
      </c>
      <c r="E96" s="16" t="s">
        <v>7</v>
      </c>
      <c r="F96" s="54">
        <v>10</v>
      </c>
      <c r="G96" s="15">
        <v>151.92666666666665</v>
      </c>
      <c r="H96" s="14">
        <f t="shared" si="1"/>
        <v>1519.2666666666664</v>
      </c>
      <c r="I96">
        <v>27</v>
      </c>
    </row>
    <row r="97" spans="1:10" ht="33.75" x14ac:dyDescent="0.2">
      <c r="A97" t="s">
        <v>8</v>
      </c>
      <c r="B97" s="23">
        <v>88</v>
      </c>
      <c r="C97" s="16" t="s">
        <v>125</v>
      </c>
      <c r="D97" s="30" t="s">
        <v>240</v>
      </c>
      <c r="E97" s="16" t="s">
        <v>7</v>
      </c>
      <c r="F97" s="54">
        <v>10</v>
      </c>
      <c r="G97" s="15">
        <v>151.92666666666665</v>
      </c>
      <c r="H97" s="14">
        <f t="shared" si="1"/>
        <v>1519.2666666666664</v>
      </c>
      <c r="I97">
        <v>27</v>
      </c>
    </row>
    <row r="98" spans="1:10" ht="33.75" x14ac:dyDescent="0.2">
      <c r="A98" t="s">
        <v>8</v>
      </c>
      <c r="B98" s="23">
        <v>89</v>
      </c>
      <c r="C98" s="16" t="s">
        <v>360</v>
      </c>
      <c r="D98" s="30" t="s">
        <v>361</v>
      </c>
      <c r="E98" s="16" t="s">
        <v>7</v>
      </c>
      <c r="F98" s="54">
        <v>10</v>
      </c>
      <c r="G98" s="15">
        <v>151.92666666666665</v>
      </c>
      <c r="H98" s="14">
        <f t="shared" si="1"/>
        <v>1519.2666666666664</v>
      </c>
      <c r="I98">
        <v>27</v>
      </c>
    </row>
    <row r="99" spans="1:10" ht="33.75" x14ac:dyDescent="0.2">
      <c r="A99" t="s">
        <v>8</v>
      </c>
      <c r="B99" s="23">
        <v>90</v>
      </c>
      <c r="C99" s="16" t="s">
        <v>127</v>
      </c>
      <c r="D99" s="30" t="s">
        <v>242</v>
      </c>
      <c r="E99" s="16" t="s">
        <v>7</v>
      </c>
      <c r="F99" s="54">
        <v>10</v>
      </c>
      <c r="G99" s="15">
        <v>151.92666666666665</v>
      </c>
      <c r="H99" s="14">
        <f t="shared" si="1"/>
        <v>1519.2666666666664</v>
      </c>
      <c r="I99">
        <v>27</v>
      </c>
    </row>
    <row r="100" spans="1:10" ht="33.75" x14ac:dyDescent="0.2">
      <c r="A100" t="s">
        <v>8</v>
      </c>
      <c r="B100" s="23">
        <v>91</v>
      </c>
      <c r="C100" s="16" t="s">
        <v>129</v>
      </c>
      <c r="D100" s="30" t="s">
        <v>244</v>
      </c>
      <c r="E100" s="16" t="s">
        <v>7</v>
      </c>
      <c r="F100" s="54">
        <v>10</v>
      </c>
      <c r="G100" s="15">
        <v>151.92666666666665</v>
      </c>
      <c r="H100" s="14">
        <f t="shared" si="1"/>
        <v>1519.2666666666664</v>
      </c>
      <c r="I100">
        <v>27</v>
      </c>
    </row>
    <row r="101" spans="1:10" ht="33.75" x14ac:dyDescent="0.2">
      <c r="A101" t="s">
        <v>8</v>
      </c>
      <c r="B101" s="23">
        <v>92</v>
      </c>
      <c r="C101" s="16" t="s">
        <v>131</v>
      </c>
      <c r="D101" s="30" t="s">
        <v>246</v>
      </c>
      <c r="E101" s="16" t="s">
        <v>7</v>
      </c>
      <c r="F101" s="54">
        <v>10</v>
      </c>
      <c r="G101" s="15">
        <v>151.92666666666665</v>
      </c>
      <c r="H101" s="14">
        <f t="shared" si="1"/>
        <v>1519.2666666666664</v>
      </c>
      <c r="I101">
        <v>27</v>
      </c>
    </row>
    <row r="102" spans="1:10" s="9" customFormat="1" ht="45" x14ac:dyDescent="0.2">
      <c r="A102" s="9" t="s">
        <v>8</v>
      </c>
      <c r="B102" s="23">
        <v>93</v>
      </c>
      <c r="C102" s="16" t="s">
        <v>362</v>
      </c>
      <c r="D102" s="30" t="s">
        <v>248</v>
      </c>
      <c r="E102" s="16" t="s">
        <v>14</v>
      </c>
      <c r="F102" s="54">
        <v>150</v>
      </c>
      <c r="G102" s="15">
        <v>1859.1499999999999</v>
      </c>
      <c r="H102" s="14">
        <f t="shared" si="1"/>
        <v>278872.5</v>
      </c>
      <c r="I102" s="9">
        <v>37</v>
      </c>
    </row>
    <row r="103" spans="1:10" ht="33.75" x14ac:dyDescent="0.2">
      <c r="A103" t="s">
        <v>8</v>
      </c>
      <c r="B103" s="23">
        <v>94</v>
      </c>
      <c r="C103" s="16" t="s">
        <v>98</v>
      </c>
      <c r="D103" s="30" t="s">
        <v>363</v>
      </c>
      <c r="E103" s="16" t="s">
        <v>7</v>
      </c>
      <c r="F103" s="54">
        <v>10</v>
      </c>
      <c r="G103" s="15">
        <v>151.92666666666665</v>
      </c>
      <c r="H103" s="14">
        <f t="shared" si="1"/>
        <v>1519.2666666666664</v>
      </c>
      <c r="I103">
        <v>27</v>
      </c>
    </row>
    <row r="104" spans="1:10" ht="22.5" x14ac:dyDescent="0.2">
      <c r="A104" t="s">
        <v>8</v>
      </c>
      <c r="B104" s="23">
        <v>95</v>
      </c>
      <c r="C104" s="33" t="s">
        <v>179</v>
      </c>
      <c r="D104" s="3" t="s">
        <v>312</v>
      </c>
      <c r="E104" s="33" t="s">
        <v>32</v>
      </c>
      <c r="F104" s="17">
        <v>7</v>
      </c>
      <c r="G104" s="15">
        <v>1043.1633333333332</v>
      </c>
      <c r="H104" s="14">
        <f t="shared" si="1"/>
        <v>7302.1433333333325</v>
      </c>
      <c r="I104">
        <v>59</v>
      </c>
    </row>
    <row r="105" spans="1:10" ht="22.5" x14ac:dyDescent="0.2">
      <c r="A105" t="s">
        <v>8</v>
      </c>
      <c r="B105" s="23">
        <v>96</v>
      </c>
      <c r="C105" s="33" t="s">
        <v>197</v>
      </c>
      <c r="D105" s="3" t="s">
        <v>381</v>
      </c>
      <c r="E105" s="33" t="s">
        <v>382</v>
      </c>
      <c r="F105" s="17">
        <v>6</v>
      </c>
      <c r="G105" s="15">
        <v>402.37000000000006</v>
      </c>
      <c r="H105" s="14">
        <f t="shared" si="1"/>
        <v>2414.2200000000003</v>
      </c>
      <c r="J105" s="68" t="s">
        <v>598</v>
      </c>
    </row>
    <row r="106" spans="1:10" ht="45" x14ac:dyDescent="0.2">
      <c r="A106" t="s">
        <v>8</v>
      </c>
      <c r="B106" s="23">
        <v>97</v>
      </c>
      <c r="C106" s="33" t="s">
        <v>199</v>
      </c>
      <c r="D106" s="3" t="s">
        <v>531</v>
      </c>
      <c r="E106" s="33" t="s">
        <v>348</v>
      </c>
      <c r="F106" s="17">
        <v>10</v>
      </c>
      <c r="G106" s="15">
        <v>1287.9733333333334</v>
      </c>
      <c r="H106" s="14">
        <f t="shared" si="1"/>
        <v>12879.733333333334</v>
      </c>
      <c r="I106">
        <v>62</v>
      </c>
    </row>
    <row r="107" spans="1:10" ht="45" x14ac:dyDescent="0.2">
      <c r="A107" t="s">
        <v>8</v>
      </c>
      <c r="B107" s="23">
        <v>98</v>
      </c>
      <c r="C107" s="33" t="s">
        <v>199</v>
      </c>
      <c r="D107" s="3" t="s">
        <v>532</v>
      </c>
      <c r="E107" s="33" t="s">
        <v>348</v>
      </c>
      <c r="F107" s="17">
        <v>30</v>
      </c>
      <c r="G107" s="15">
        <v>1287.9733333333334</v>
      </c>
      <c r="H107" s="14">
        <f t="shared" si="1"/>
        <v>38639.199999999997</v>
      </c>
      <c r="I107">
        <v>62</v>
      </c>
    </row>
    <row r="108" spans="1:10" ht="33.75" x14ac:dyDescent="0.2">
      <c r="A108" t="s">
        <v>8</v>
      </c>
      <c r="B108" s="23">
        <v>99</v>
      </c>
      <c r="C108" s="33" t="s">
        <v>383</v>
      </c>
      <c r="D108" s="3" t="s">
        <v>576</v>
      </c>
      <c r="E108" s="33" t="s">
        <v>533</v>
      </c>
      <c r="F108" s="17">
        <v>30</v>
      </c>
      <c r="G108" s="15">
        <v>1372.5100000000002</v>
      </c>
      <c r="H108" s="14">
        <f t="shared" si="1"/>
        <v>41175.300000000003</v>
      </c>
      <c r="I108">
        <v>63</v>
      </c>
    </row>
    <row r="109" spans="1:10" ht="22.5" x14ac:dyDescent="0.2">
      <c r="A109" t="s">
        <v>8</v>
      </c>
      <c r="B109" s="23">
        <v>100</v>
      </c>
      <c r="C109" s="33" t="s">
        <v>73</v>
      </c>
      <c r="D109" s="3" t="s">
        <v>364</v>
      </c>
      <c r="E109" s="33" t="s">
        <v>365</v>
      </c>
      <c r="F109" s="17">
        <v>10</v>
      </c>
      <c r="G109" s="15">
        <v>2335.6366666666668</v>
      </c>
      <c r="H109" s="14">
        <f t="shared" si="1"/>
        <v>23356.366666666669</v>
      </c>
      <c r="I109">
        <v>5</v>
      </c>
    </row>
    <row r="110" spans="1:10" ht="22.5" x14ac:dyDescent="0.2">
      <c r="A110" t="s">
        <v>8</v>
      </c>
      <c r="B110" s="23">
        <v>101</v>
      </c>
      <c r="C110" s="33" t="s">
        <v>75</v>
      </c>
      <c r="D110" s="3" t="s">
        <v>366</v>
      </c>
      <c r="E110" s="33" t="s">
        <v>367</v>
      </c>
      <c r="F110" s="17">
        <v>10</v>
      </c>
      <c r="G110" s="15">
        <v>2335.6366666666668</v>
      </c>
      <c r="H110" s="14">
        <f t="shared" si="1"/>
        <v>23356.366666666669</v>
      </c>
      <c r="I110">
        <v>6</v>
      </c>
    </row>
    <row r="111" spans="1:10" s="9" customFormat="1" ht="33.75" x14ac:dyDescent="0.2">
      <c r="A111" s="9" t="s">
        <v>8</v>
      </c>
      <c r="B111" s="23">
        <v>102</v>
      </c>
      <c r="C111" s="33" t="s">
        <v>74</v>
      </c>
      <c r="D111" s="3" t="s">
        <v>368</v>
      </c>
      <c r="E111" s="33" t="s">
        <v>369</v>
      </c>
      <c r="F111" s="17">
        <v>10</v>
      </c>
      <c r="G111" s="15">
        <v>2130.23</v>
      </c>
      <c r="H111" s="14">
        <f t="shared" si="1"/>
        <v>21302.3</v>
      </c>
      <c r="I111" s="9">
        <v>7</v>
      </c>
    </row>
    <row r="112" spans="1:10" ht="45" x14ac:dyDescent="0.2">
      <c r="B112" s="23">
        <v>103</v>
      </c>
      <c r="C112" s="33" t="s">
        <v>138</v>
      </c>
      <c r="D112" s="3" t="s">
        <v>370</v>
      </c>
      <c r="E112" s="33" t="s">
        <v>371</v>
      </c>
      <c r="F112" s="17">
        <v>10</v>
      </c>
      <c r="G112" s="15">
        <v>811.67666666666662</v>
      </c>
      <c r="H112" s="14">
        <f t="shared" si="1"/>
        <v>8116.7666666666664</v>
      </c>
    </row>
    <row r="113" spans="1:10" s="9" customFormat="1" ht="22.5" x14ac:dyDescent="0.2">
      <c r="A113" s="9" t="s">
        <v>8</v>
      </c>
      <c r="B113" s="23">
        <v>104</v>
      </c>
      <c r="C113" s="33" t="s">
        <v>373</v>
      </c>
      <c r="D113" s="76" t="s">
        <v>374</v>
      </c>
      <c r="E113" s="33" t="s">
        <v>7</v>
      </c>
      <c r="F113" s="17">
        <v>10</v>
      </c>
      <c r="G113" s="15">
        <v>2087.4333333333329</v>
      </c>
      <c r="H113" s="14">
        <f t="shared" si="1"/>
        <v>20874.333333333328</v>
      </c>
      <c r="J113" s="69" t="s">
        <v>599</v>
      </c>
    </row>
    <row r="114" spans="1:10" ht="13.5" x14ac:dyDescent="0.2">
      <c r="A114" t="s">
        <v>8</v>
      </c>
      <c r="B114" s="23">
        <v>105</v>
      </c>
      <c r="C114" s="33" t="s">
        <v>178</v>
      </c>
      <c r="D114" s="3" t="s">
        <v>310</v>
      </c>
      <c r="E114" s="33" t="s">
        <v>14</v>
      </c>
      <c r="F114" s="17">
        <v>8</v>
      </c>
      <c r="G114" s="15">
        <v>999.6</v>
      </c>
      <c r="H114" s="14">
        <f t="shared" si="1"/>
        <v>7996.8</v>
      </c>
      <c r="J114" s="68" t="s">
        <v>600</v>
      </c>
    </row>
    <row r="115" spans="1:10" ht="58.5" x14ac:dyDescent="0.2">
      <c r="A115" t="s">
        <v>8</v>
      </c>
      <c r="B115" s="23">
        <v>106</v>
      </c>
      <c r="C115" s="33" t="s">
        <v>375</v>
      </c>
      <c r="D115" s="3" t="s">
        <v>376</v>
      </c>
      <c r="E115" s="33" t="s">
        <v>7</v>
      </c>
      <c r="F115" s="17">
        <v>250</v>
      </c>
      <c r="G115" s="15">
        <v>766.71333333333325</v>
      </c>
      <c r="H115" s="14">
        <f t="shared" si="1"/>
        <v>191678.33333333331</v>
      </c>
      <c r="I115">
        <v>55</v>
      </c>
    </row>
    <row r="116" spans="1:10" ht="22.5" x14ac:dyDescent="0.2">
      <c r="A116" t="s">
        <v>8</v>
      </c>
      <c r="B116" s="23">
        <v>107</v>
      </c>
      <c r="C116" s="33" t="s">
        <v>377</v>
      </c>
      <c r="D116" s="3" t="s">
        <v>378</v>
      </c>
      <c r="E116" s="33" t="s">
        <v>7</v>
      </c>
      <c r="F116" s="17">
        <v>50</v>
      </c>
      <c r="G116" s="15">
        <v>454.34999999999997</v>
      </c>
      <c r="H116" s="14">
        <f t="shared" si="1"/>
        <v>22717.5</v>
      </c>
      <c r="J116" s="68" t="s">
        <v>601</v>
      </c>
    </row>
    <row r="117" spans="1:10" ht="33.75" x14ac:dyDescent="0.2">
      <c r="A117" t="s">
        <v>8</v>
      </c>
      <c r="B117" s="23">
        <v>108</v>
      </c>
      <c r="C117" s="33" t="s">
        <v>198</v>
      </c>
      <c r="D117" s="3" t="s">
        <v>327</v>
      </c>
      <c r="E117" s="33" t="s">
        <v>379</v>
      </c>
      <c r="F117" s="17">
        <v>38</v>
      </c>
      <c r="G117" s="15">
        <v>479.19666666666666</v>
      </c>
      <c r="H117" s="14">
        <f t="shared" si="1"/>
        <v>18209.473333333332</v>
      </c>
      <c r="J117" s="90" t="s">
        <v>665</v>
      </c>
    </row>
    <row r="118" spans="1:10" ht="56.25" x14ac:dyDescent="0.2">
      <c r="A118" t="s">
        <v>8</v>
      </c>
      <c r="B118" s="23">
        <v>109</v>
      </c>
      <c r="C118" s="33" t="s">
        <v>380</v>
      </c>
      <c r="D118" s="3" t="s">
        <v>324</v>
      </c>
      <c r="E118" s="33" t="s">
        <v>7</v>
      </c>
      <c r="F118" s="17">
        <v>20</v>
      </c>
      <c r="G118" s="15">
        <v>1173</v>
      </c>
      <c r="H118" s="14">
        <f t="shared" si="1"/>
        <v>23460</v>
      </c>
      <c r="J118" s="91"/>
    </row>
    <row r="119" spans="1:10" ht="67.5" x14ac:dyDescent="0.2">
      <c r="A119" t="s">
        <v>8</v>
      </c>
      <c r="B119" s="23">
        <v>110</v>
      </c>
      <c r="C119" s="33" t="s">
        <v>384</v>
      </c>
      <c r="D119" s="3" t="s">
        <v>530</v>
      </c>
      <c r="E119" s="33" t="s">
        <v>7</v>
      </c>
      <c r="F119" s="17">
        <v>400</v>
      </c>
      <c r="G119" s="15">
        <v>230.72333333333336</v>
      </c>
      <c r="H119" s="14">
        <f t="shared" si="1"/>
        <v>92289.333333333343</v>
      </c>
      <c r="I119">
        <v>51</v>
      </c>
    </row>
    <row r="120" spans="1:10" ht="22.5" x14ac:dyDescent="0.2">
      <c r="A120" t="s">
        <v>8</v>
      </c>
      <c r="B120" s="23">
        <v>111</v>
      </c>
      <c r="C120" s="16" t="s">
        <v>539</v>
      </c>
      <c r="D120" s="30" t="s">
        <v>390</v>
      </c>
      <c r="E120" s="16" t="s">
        <v>391</v>
      </c>
      <c r="F120" s="17">
        <v>3</v>
      </c>
      <c r="G120" s="15">
        <v>292.74</v>
      </c>
      <c r="H120" s="14">
        <f t="shared" si="1"/>
        <v>878.22</v>
      </c>
      <c r="I120">
        <v>1</v>
      </c>
    </row>
    <row r="121" spans="1:10" ht="22.5" x14ac:dyDescent="0.2">
      <c r="A121" t="s">
        <v>8</v>
      </c>
      <c r="B121" s="23">
        <v>112</v>
      </c>
      <c r="C121" s="16" t="s">
        <v>392</v>
      </c>
      <c r="D121" s="30" t="s">
        <v>393</v>
      </c>
      <c r="E121" s="16" t="s">
        <v>394</v>
      </c>
      <c r="F121" s="17">
        <v>4</v>
      </c>
      <c r="G121" s="15">
        <v>342.72</v>
      </c>
      <c r="H121" s="14">
        <f t="shared" si="1"/>
        <v>1370.88</v>
      </c>
      <c r="I121">
        <v>1</v>
      </c>
    </row>
    <row r="122" spans="1:10" ht="67.5" x14ac:dyDescent="0.2">
      <c r="A122" t="s">
        <v>8</v>
      </c>
      <c r="B122" s="23">
        <v>113</v>
      </c>
      <c r="C122" s="33" t="s">
        <v>15</v>
      </c>
      <c r="D122" s="3" t="s">
        <v>534</v>
      </c>
      <c r="E122" s="33" t="s">
        <v>7</v>
      </c>
      <c r="F122" s="17">
        <v>350</v>
      </c>
      <c r="G122" s="15">
        <v>186.99666666666667</v>
      </c>
      <c r="H122" s="14">
        <f t="shared" si="1"/>
        <v>65448.833333333336</v>
      </c>
      <c r="I122">
        <v>51</v>
      </c>
    </row>
    <row r="123" spans="1:10" ht="22.5" x14ac:dyDescent="0.2">
      <c r="B123" s="23">
        <v>114</v>
      </c>
      <c r="C123" s="33" t="s">
        <v>385</v>
      </c>
      <c r="D123" s="3" t="s">
        <v>328</v>
      </c>
      <c r="E123" s="33" t="s">
        <v>7</v>
      </c>
      <c r="F123" s="17">
        <v>30</v>
      </c>
      <c r="G123" s="15">
        <v>2191.98</v>
      </c>
      <c r="H123" s="14">
        <f t="shared" si="1"/>
        <v>65759.399999999994</v>
      </c>
    </row>
    <row r="124" spans="1:10" ht="22.5" x14ac:dyDescent="0.2">
      <c r="B124" s="23">
        <v>115</v>
      </c>
      <c r="C124" s="33" t="s">
        <v>386</v>
      </c>
      <c r="D124" s="3" t="s">
        <v>594</v>
      </c>
      <c r="E124" s="33" t="s">
        <v>7</v>
      </c>
      <c r="F124" s="17">
        <v>10</v>
      </c>
      <c r="G124" s="15">
        <v>388.21000000000004</v>
      </c>
      <c r="H124" s="14">
        <f t="shared" si="1"/>
        <v>3882.1000000000004</v>
      </c>
    </row>
    <row r="125" spans="1:10" ht="13.5" x14ac:dyDescent="0.2">
      <c r="B125" s="23">
        <v>116</v>
      </c>
      <c r="C125" s="33" t="s">
        <v>57</v>
      </c>
      <c r="D125" s="3" t="s">
        <v>329</v>
      </c>
      <c r="E125" s="33" t="s">
        <v>58</v>
      </c>
      <c r="F125" s="17">
        <v>15</v>
      </c>
      <c r="G125" s="15">
        <v>379.85000000000008</v>
      </c>
      <c r="H125" s="14">
        <f t="shared" si="1"/>
        <v>5697.7500000000009</v>
      </c>
    </row>
    <row r="126" spans="1:10" ht="13.5" x14ac:dyDescent="0.2">
      <c r="B126" s="23">
        <v>117</v>
      </c>
      <c r="C126" s="33" t="s">
        <v>200</v>
      </c>
      <c r="D126" s="3" t="s">
        <v>330</v>
      </c>
      <c r="E126" s="33" t="s">
        <v>387</v>
      </c>
      <c r="F126" s="17">
        <v>150</v>
      </c>
      <c r="G126" s="15">
        <v>54.263333333333343</v>
      </c>
      <c r="H126" s="14">
        <f t="shared" si="1"/>
        <v>8139.5000000000018</v>
      </c>
    </row>
    <row r="127" spans="1:10" ht="13.5" x14ac:dyDescent="0.2">
      <c r="B127" s="23">
        <v>118</v>
      </c>
      <c r="C127" s="33" t="s">
        <v>201</v>
      </c>
      <c r="D127" s="3" t="s">
        <v>331</v>
      </c>
      <c r="E127" s="33" t="s">
        <v>387</v>
      </c>
      <c r="F127" s="17">
        <v>50</v>
      </c>
      <c r="G127" s="15">
        <v>40.699999999999996</v>
      </c>
      <c r="H127" s="14">
        <f t="shared" si="1"/>
        <v>2034.9999999999998</v>
      </c>
    </row>
    <row r="128" spans="1:10" ht="33.75" x14ac:dyDescent="0.2">
      <c r="B128" s="23">
        <v>119</v>
      </c>
      <c r="C128" s="33" t="s">
        <v>388</v>
      </c>
      <c r="D128" s="3" t="s">
        <v>322</v>
      </c>
      <c r="E128" s="33" t="s">
        <v>7</v>
      </c>
      <c r="F128" s="17">
        <v>7</v>
      </c>
      <c r="G128" s="15">
        <v>1275</v>
      </c>
      <c r="H128" s="14">
        <f t="shared" si="1"/>
        <v>8925</v>
      </c>
    </row>
    <row r="129" spans="1:10" ht="22.5" x14ac:dyDescent="0.2">
      <c r="B129" s="23">
        <v>120</v>
      </c>
      <c r="C129" s="33" t="s">
        <v>196</v>
      </c>
      <c r="D129" s="3" t="s">
        <v>535</v>
      </c>
      <c r="E129" s="33" t="s">
        <v>7</v>
      </c>
      <c r="F129" s="17">
        <v>10</v>
      </c>
      <c r="G129" s="15">
        <v>61.759999999999991</v>
      </c>
      <c r="H129" s="14">
        <f t="shared" si="1"/>
        <v>617.59999999999991</v>
      </c>
    </row>
    <row r="130" spans="1:10" ht="22.5" x14ac:dyDescent="0.2">
      <c r="B130" s="23">
        <v>121</v>
      </c>
      <c r="C130" s="33" t="s">
        <v>196</v>
      </c>
      <c r="D130" s="3" t="s">
        <v>536</v>
      </c>
      <c r="E130" s="33" t="s">
        <v>7</v>
      </c>
      <c r="F130" s="17">
        <v>10</v>
      </c>
      <c r="G130" s="15">
        <v>61.759999999999991</v>
      </c>
      <c r="H130" s="14">
        <f t="shared" si="1"/>
        <v>617.59999999999991</v>
      </c>
    </row>
    <row r="131" spans="1:10" ht="22.5" x14ac:dyDescent="0.2">
      <c r="B131" s="23">
        <v>122</v>
      </c>
      <c r="C131" s="33" t="s">
        <v>195</v>
      </c>
      <c r="D131" s="3" t="s">
        <v>326</v>
      </c>
      <c r="E131" s="33" t="s">
        <v>67</v>
      </c>
      <c r="F131" s="17">
        <v>30</v>
      </c>
      <c r="G131" s="15">
        <v>908.31</v>
      </c>
      <c r="H131" s="14">
        <f t="shared" si="1"/>
        <v>27249.3</v>
      </c>
    </row>
    <row r="132" spans="1:10" ht="22.5" x14ac:dyDescent="0.2">
      <c r="B132" s="23">
        <v>123</v>
      </c>
      <c r="C132" s="33" t="s">
        <v>193</v>
      </c>
      <c r="D132" s="3" t="s">
        <v>538</v>
      </c>
      <c r="E132" s="33" t="s">
        <v>537</v>
      </c>
      <c r="F132" s="17">
        <v>150</v>
      </c>
      <c r="G132" s="15">
        <v>74.663333333333341</v>
      </c>
      <c r="H132" s="14">
        <f t="shared" si="1"/>
        <v>11199.500000000002</v>
      </c>
    </row>
    <row r="133" spans="1:10" ht="33.75" x14ac:dyDescent="0.2">
      <c r="A133" t="s">
        <v>8</v>
      </c>
      <c r="B133" s="23">
        <v>124</v>
      </c>
      <c r="C133" s="33" t="s">
        <v>194</v>
      </c>
      <c r="D133" s="3" t="s">
        <v>540</v>
      </c>
      <c r="E133" s="33" t="s">
        <v>389</v>
      </c>
      <c r="F133" s="17">
        <v>60</v>
      </c>
      <c r="G133" s="15">
        <v>665.04</v>
      </c>
      <c r="H133" s="14">
        <f t="shared" si="1"/>
        <v>39902.399999999994</v>
      </c>
      <c r="J133" s="90" t="s">
        <v>666</v>
      </c>
    </row>
    <row r="134" spans="1:10" ht="22.5" x14ac:dyDescent="0.2">
      <c r="B134" s="23">
        <v>125</v>
      </c>
      <c r="C134" s="16" t="s">
        <v>395</v>
      </c>
      <c r="D134" s="30" t="s">
        <v>203</v>
      </c>
      <c r="E134" s="16" t="s">
        <v>396</v>
      </c>
      <c r="F134" s="17">
        <v>15</v>
      </c>
      <c r="G134" s="15">
        <v>42.84</v>
      </c>
      <c r="H134" s="14">
        <f t="shared" si="1"/>
        <v>642.6</v>
      </c>
    </row>
    <row r="135" spans="1:10" ht="22.5" x14ac:dyDescent="0.2">
      <c r="B135" s="23">
        <v>126</v>
      </c>
      <c r="C135" s="16" t="s">
        <v>397</v>
      </c>
      <c r="D135" s="30" t="s">
        <v>204</v>
      </c>
      <c r="E135" s="16" t="s">
        <v>398</v>
      </c>
      <c r="F135" s="17">
        <v>50</v>
      </c>
      <c r="G135" s="15">
        <v>52.836666666666666</v>
      </c>
      <c r="H135" s="14">
        <f t="shared" si="1"/>
        <v>2641.8333333333335</v>
      </c>
    </row>
    <row r="136" spans="1:10" ht="22.5" x14ac:dyDescent="0.2">
      <c r="A136" t="s">
        <v>8</v>
      </c>
      <c r="B136" s="23">
        <v>127</v>
      </c>
      <c r="C136" s="16" t="s">
        <v>399</v>
      </c>
      <c r="D136" s="30" t="s">
        <v>541</v>
      </c>
      <c r="E136" s="16" t="s">
        <v>577</v>
      </c>
      <c r="F136" s="17">
        <v>50</v>
      </c>
      <c r="G136" s="15">
        <v>2359.0566666666668</v>
      </c>
      <c r="H136" s="14">
        <f t="shared" si="1"/>
        <v>117952.83333333334</v>
      </c>
      <c r="I136">
        <v>2</v>
      </c>
    </row>
    <row r="137" spans="1:10" ht="33.75" x14ac:dyDescent="0.2">
      <c r="A137" s="68" t="s">
        <v>8</v>
      </c>
      <c r="B137" s="23">
        <v>128</v>
      </c>
      <c r="C137" s="16" t="s">
        <v>400</v>
      </c>
      <c r="D137" s="30" t="s">
        <v>401</v>
      </c>
      <c r="E137" s="16" t="s">
        <v>402</v>
      </c>
      <c r="F137" s="17">
        <v>20</v>
      </c>
      <c r="G137" s="15">
        <v>399.66666666666669</v>
      </c>
      <c r="H137" s="14">
        <f t="shared" si="1"/>
        <v>7993.3333333333339</v>
      </c>
      <c r="J137" s="68" t="s">
        <v>602</v>
      </c>
    </row>
    <row r="138" spans="1:10" ht="22.5" x14ac:dyDescent="0.2">
      <c r="A138" s="68" t="s">
        <v>603</v>
      </c>
      <c r="B138" s="23">
        <v>129</v>
      </c>
      <c r="C138" s="16" t="s">
        <v>72</v>
      </c>
      <c r="D138" s="30" t="s">
        <v>202</v>
      </c>
      <c r="E138" s="16" t="s">
        <v>442</v>
      </c>
      <c r="F138" s="17">
        <v>15</v>
      </c>
      <c r="G138" s="15">
        <v>843.94999999999993</v>
      </c>
      <c r="H138" s="14">
        <f t="shared" si="1"/>
        <v>12659.249999999998</v>
      </c>
      <c r="J138" s="68" t="s">
        <v>602</v>
      </c>
    </row>
    <row r="139" spans="1:10" ht="22.5" x14ac:dyDescent="0.2">
      <c r="B139" s="23">
        <v>130</v>
      </c>
      <c r="C139" s="16" t="s">
        <v>59</v>
      </c>
      <c r="D139" s="30" t="s">
        <v>542</v>
      </c>
      <c r="E139" s="16" t="s">
        <v>545</v>
      </c>
      <c r="F139" s="17">
        <v>2</v>
      </c>
      <c r="G139" s="15">
        <v>7997.4533333333338</v>
      </c>
      <c r="H139" s="14">
        <f t="shared" si="1"/>
        <v>15994.906666666668</v>
      </c>
    </row>
    <row r="140" spans="1:10" ht="22.5" x14ac:dyDescent="0.2">
      <c r="B140" s="23">
        <v>131</v>
      </c>
      <c r="C140" s="16" t="s">
        <v>59</v>
      </c>
      <c r="D140" s="30" t="s">
        <v>543</v>
      </c>
      <c r="E140" s="16" t="s">
        <v>545</v>
      </c>
      <c r="F140" s="17">
        <v>2</v>
      </c>
      <c r="G140" s="15">
        <v>7997.4533333333338</v>
      </c>
      <c r="H140" s="14">
        <f t="shared" ref="H140:H203" si="2">(F140*G140)</f>
        <v>15994.906666666668</v>
      </c>
    </row>
    <row r="141" spans="1:10" ht="22.5" x14ac:dyDescent="0.2">
      <c r="B141" s="23">
        <v>132</v>
      </c>
      <c r="C141" s="16" t="s">
        <v>403</v>
      </c>
      <c r="D141" s="30" t="s">
        <v>205</v>
      </c>
      <c r="E141" s="16" t="s">
        <v>404</v>
      </c>
      <c r="F141" s="17">
        <v>50</v>
      </c>
      <c r="G141" s="15">
        <v>164.93333333333334</v>
      </c>
      <c r="H141" s="14">
        <f t="shared" si="2"/>
        <v>8246.6666666666661</v>
      </c>
    </row>
    <row r="142" spans="1:10" ht="33.75" x14ac:dyDescent="0.2">
      <c r="B142" s="23">
        <v>133</v>
      </c>
      <c r="C142" s="16" t="s">
        <v>405</v>
      </c>
      <c r="D142" s="30" t="s">
        <v>406</v>
      </c>
      <c r="E142" s="16" t="s">
        <v>407</v>
      </c>
      <c r="F142" s="17">
        <v>150</v>
      </c>
      <c r="G142" s="15">
        <v>119.95</v>
      </c>
      <c r="H142" s="14">
        <f t="shared" si="2"/>
        <v>17992.5</v>
      </c>
    </row>
    <row r="143" spans="1:10" ht="13.5" x14ac:dyDescent="0.2">
      <c r="B143" s="23">
        <v>134</v>
      </c>
      <c r="C143" s="16" t="s">
        <v>76</v>
      </c>
      <c r="D143" s="30" t="s">
        <v>206</v>
      </c>
      <c r="E143" s="16" t="s">
        <v>7</v>
      </c>
      <c r="F143" s="17">
        <v>5</v>
      </c>
      <c r="G143" s="15">
        <v>137.70000000000002</v>
      </c>
      <c r="H143" s="14">
        <f t="shared" si="2"/>
        <v>688.50000000000011</v>
      </c>
    </row>
    <row r="144" spans="1:10" ht="22.5" x14ac:dyDescent="0.2">
      <c r="A144" s="68" t="s">
        <v>603</v>
      </c>
      <c r="B144" s="23">
        <v>135</v>
      </c>
      <c r="C144" s="16" t="s">
        <v>132</v>
      </c>
      <c r="D144" s="30" t="s">
        <v>247</v>
      </c>
      <c r="E144" s="16" t="s">
        <v>7</v>
      </c>
      <c r="F144" s="17">
        <v>20</v>
      </c>
      <c r="G144" s="15">
        <v>862.50999999999988</v>
      </c>
      <c r="H144" s="14">
        <f t="shared" si="2"/>
        <v>17250.199999999997</v>
      </c>
      <c r="J144" s="68" t="s">
        <v>604</v>
      </c>
    </row>
    <row r="145" spans="1:10" ht="22.5" x14ac:dyDescent="0.2">
      <c r="A145" s="68" t="s">
        <v>603</v>
      </c>
      <c r="B145" s="23">
        <v>136</v>
      </c>
      <c r="C145" s="16" t="s">
        <v>408</v>
      </c>
      <c r="D145" s="30" t="s">
        <v>544</v>
      </c>
      <c r="E145" s="16" t="s">
        <v>7</v>
      </c>
      <c r="F145" s="17">
        <v>25</v>
      </c>
      <c r="G145" s="15">
        <v>416.97666666666669</v>
      </c>
      <c r="H145" s="14">
        <f t="shared" si="2"/>
        <v>10424.416666666668</v>
      </c>
    </row>
    <row r="146" spans="1:10" ht="45" x14ac:dyDescent="0.2">
      <c r="B146" s="23">
        <v>137</v>
      </c>
      <c r="C146" s="16" t="s">
        <v>409</v>
      </c>
      <c r="D146" s="30" t="s">
        <v>249</v>
      </c>
      <c r="E146" s="16" t="s">
        <v>14</v>
      </c>
      <c r="F146" s="17">
        <v>25</v>
      </c>
      <c r="G146" s="15">
        <v>337.37666666666667</v>
      </c>
      <c r="H146" s="14">
        <f t="shared" si="2"/>
        <v>8434.4166666666661</v>
      </c>
    </row>
    <row r="147" spans="1:10" ht="22.5" x14ac:dyDescent="0.2">
      <c r="A147" s="68" t="s">
        <v>603</v>
      </c>
      <c r="B147" s="23">
        <v>138</v>
      </c>
      <c r="C147" s="16" t="s">
        <v>133</v>
      </c>
      <c r="D147" s="30" t="s">
        <v>410</v>
      </c>
      <c r="E147" s="16" t="s">
        <v>7</v>
      </c>
      <c r="F147" s="17">
        <v>50</v>
      </c>
      <c r="G147" s="15">
        <v>499.35999999999996</v>
      </c>
      <c r="H147" s="14">
        <f t="shared" si="2"/>
        <v>24967.999999999996</v>
      </c>
      <c r="J147" s="68" t="s">
        <v>605</v>
      </c>
    </row>
    <row r="148" spans="1:10" ht="13.5" x14ac:dyDescent="0.2">
      <c r="B148" s="23">
        <v>139</v>
      </c>
      <c r="C148" s="16" t="s">
        <v>134</v>
      </c>
      <c r="D148" s="30" t="s">
        <v>250</v>
      </c>
      <c r="E148" s="16" t="s">
        <v>14</v>
      </c>
      <c r="F148" s="17">
        <v>60</v>
      </c>
      <c r="G148" s="15">
        <v>118.52333333333333</v>
      </c>
      <c r="H148" s="14">
        <f t="shared" si="2"/>
        <v>7111.4</v>
      </c>
    </row>
    <row r="149" spans="1:10" ht="45" x14ac:dyDescent="0.2">
      <c r="B149" s="23">
        <v>140</v>
      </c>
      <c r="C149" s="16" t="s">
        <v>134</v>
      </c>
      <c r="D149" s="30" t="s">
        <v>575</v>
      </c>
      <c r="E149" s="16" t="s">
        <v>67</v>
      </c>
      <c r="F149" s="17">
        <v>20</v>
      </c>
      <c r="G149" s="15">
        <v>731.49333333333334</v>
      </c>
      <c r="H149" s="14">
        <f t="shared" si="2"/>
        <v>14629.866666666667</v>
      </c>
    </row>
    <row r="150" spans="1:10" ht="22.5" x14ac:dyDescent="0.2">
      <c r="B150" s="23">
        <v>141</v>
      </c>
      <c r="C150" s="16" t="s">
        <v>411</v>
      </c>
      <c r="D150" s="30" t="s">
        <v>412</v>
      </c>
      <c r="E150" s="16" t="s">
        <v>14</v>
      </c>
      <c r="F150" s="17">
        <v>2</v>
      </c>
      <c r="G150" s="15">
        <v>365.15000000000003</v>
      </c>
      <c r="H150" s="14">
        <f t="shared" si="2"/>
        <v>730.30000000000007</v>
      </c>
    </row>
    <row r="151" spans="1:10" ht="22.5" x14ac:dyDescent="0.2">
      <c r="B151" s="23">
        <v>142</v>
      </c>
      <c r="C151" s="16" t="s">
        <v>413</v>
      </c>
      <c r="D151" s="30" t="s">
        <v>414</v>
      </c>
      <c r="E151" s="16" t="s">
        <v>14</v>
      </c>
      <c r="F151" s="17">
        <v>2</v>
      </c>
      <c r="G151" s="15">
        <v>304.37</v>
      </c>
      <c r="H151" s="14">
        <f t="shared" si="2"/>
        <v>608.74</v>
      </c>
    </row>
    <row r="152" spans="1:10" ht="22.5" x14ac:dyDescent="0.2">
      <c r="B152" s="23">
        <v>143</v>
      </c>
      <c r="C152" s="16" t="s">
        <v>415</v>
      </c>
      <c r="D152" s="30" t="s">
        <v>251</v>
      </c>
      <c r="E152" s="16" t="s">
        <v>7</v>
      </c>
      <c r="F152" s="17">
        <v>20</v>
      </c>
      <c r="G152" s="15">
        <v>45.696666666666665</v>
      </c>
      <c r="H152" s="14">
        <f t="shared" si="2"/>
        <v>913.93333333333328</v>
      </c>
    </row>
    <row r="153" spans="1:10" ht="33.75" x14ac:dyDescent="0.2">
      <c r="B153" s="23">
        <v>144</v>
      </c>
      <c r="C153" s="16" t="s">
        <v>135</v>
      </c>
      <c r="D153" s="30" t="s">
        <v>253</v>
      </c>
      <c r="E153" s="16" t="s">
        <v>7</v>
      </c>
      <c r="F153" s="17">
        <v>30</v>
      </c>
      <c r="G153" s="15">
        <v>3.3566666666666669</v>
      </c>
      <c r="H153" s="14">
        <f t="shared" si="2"/>
        <v>100.7</v>
      </c>
    </row>
    <row r="154" spans="1:10" ht="33.75" x14ac:dyDescent="0.2">
      <c r="B154" s="23">
        <v>145</v>
      </c>
      <c r="C154" s="16" t="s">
        <v>136</v>
      </c>
      <c r="D154" s="30" t="s">
        <v>254</v>
      </c>
      <c r="E154" s="16" t="s">
        <v>7</v>
      </c>
      <c r="F154" s="17">
        <v>20</v>
      </c>
      <c r="G154" s="15">
        <v>3.3566666666666669</v>
      </c>
      <c r="H154" s="14">
        <f t="shared" si="2"/>
        <v>67.13333333333334</v>
      </c>
    </row>
    <row r="155" spans="1:10" ht="33.75" x14ac:dyDescent="0.2">
      <c r="B155" s="23">
        <v>146</v>
      </c>
      <c r="C155" s="16" t="s">
        <v>416</v>
      </c>
      <c r="D155" s="30" t="s">
        <v>252</v>
      </c>
      <c r="E155" s="16" t="s">
        <v>417</v>
      </c>
      <c r="F155" s="17">
        <v>50</v>
      </c>
      <c r="G155" s="15">
        <v>82.62</v>
      </c>
      <c r="H155" s="14">
        <f t="shared" si="2"/>
        <v>4131</v>
      </c>
    </row>
    <row r="156" spans="1:10" ht="45" x14ac:dyDescent="0.2">
      <c r="A156" s="68"/>
      <c r="B156" s="23">
        <v>147</v>
      </c>
      <c r="C156" s="16" t="s">
        <v>418</v>
      </c>
      <c r="D156" s="30" t="s">
        <v>606</v>
      </c>
      <c r="E156" s="16" t="s">
        <v>7</v>
      </c>
      <c r="F156" s="17">
        <v>300</v>
      </c>
      <c r="G156" s="15">
        <v>3.3566666666666669</v>
      </c>
      <c r="H156" s="14">
        <f t="shared" si="2"/>
        <v>1007.0000000000001</v>
      </c>
    </row>
    <row r="157" spans="1:10" ht="22.5" x14ac:dyDescent="0.2">
      <c r="B157" s="23">
        <v>148</v>
      </c>
      <c r="C157" s="16" t="s">
        <v>420</v>
      </c>
      <c r="D157" s="30" t="s">
        <v>299</v>
      </c>
      <c r="E157" s="16" t="s">
        <v>546</v>
      </c>
      <c r="F157" s="17">
        <v>100</v>
      </c>
      <c r="G157" s="15">
        <v>95.676666666666677</v>
      </c>
      <c r="H157" s="14">
        <f t="shared" si="2"/>
        <v>9567.6666666666679</v>
      </c>
    </row>
    <row r="158" spans="1:10" ht="33.75" x14ac:dyDescent="0.2">
      <c r="B158" s="23">
        <v>149</v>
      </c>
      <c r="C158" s="16" t="s">
        <v>139</v>
      </c>
      <c r="D158" s="30" t="s">
        <v>300</v>
      </c>
      <c r="E158" s="16" t="s">
        <v>7</v>
      </c>
      <c r="F158" s="17">
        <v>20</v>
      </c>
      <c r="G158" s="15">
        <v>56.180000000000007</v>
      </c>
      <c r="H158" s="14">
        <f t="shared" si="2"/>
        <v>1123.6000000000001</v>
      </c>
    </row>
    <row r="159" spans="1:10" ht="13.5" x14ac:dyDescent="0.2">
      <c r="A159" s="68" t="s">
        <v>8</v>
      </c>
      <c r="B159" s="23">
        <v>150</v>
      </c>
      <c r="C159" s="16" t="s">
        <v>137</v>
      </c>
      <c r="D159" s="30" t="s">
        <v>255</v>
      </c>
      <c r="E159" s="16" t="s">
        <v>7</v>
      </c>
      <c r="F159" s="17">
        <v>15</v>
      </c>
      <c r="G159" s="15">
        <v>269.27999999999997</v>
      </c>
      <c r="H159" s="14">
        <f t="shared" si="2"/>
        <v>4039.2</v>
      </c>
      <c r="J159" s="68" t="s">
        <v>607</v>
      </c>
    </row>
    <row r="160" spans="1:10" ht="22.5" x14ac:dyDescent="0.2">
      <c r="B160" s="23">
        <v>151</v>
      </c>
      <c r="C160" s="16" t="s">
        <v>421</v>
      </c>
      <c r="D160" s="30" t="s">
        <v>301</v>
      </c>
      <c r="E160" s="16" t="s">
        <v>7</v>
      </c>
      <c r="F160" s="17">
        <v>20</v>
      </c>
      <c r="G160" s="15">
        <v>128.52000000000001</v>
      </c>
      <c r="H160" s="14">
        <f t="shared" si="2"/>
        <v>2570.4</v>
      </c>
    </row>
    <row r="161" spans="1:10" ht="22.5" x14ac:dyDescent="0.2">
      <c r="B161" s="23">
        <v>152</v>
      </c>
      <c r="C161" s="16" t="s">
        <v>176</v>
      </c>
      <c r="D161" s="30" t="s">
        <v>303</v>
      </c>
      <c r="E161" s="16" t="s">
        <v>422</v>
      </c>
      <c r="F161" s="17">
        <v>90</v>
      </c>
      <c r="G161" s="15">
        <v>171.36</v>
      </c>
      <c r="H161" s="14">
        <f t="shared" si="2"/>
        <v>15422.400000000001</v>
      </c>
    </row>
    <row r="162" spans="1:10" ht="45" x14ac:dyDescent="0.2">
      <c r="A162" s="68" t="s">
        <v>8</v>
      </c>
      <c r="B162" s="23">
        <v>153</v>
      </c>
      <c r="C162" s="16" t="s">
        <v>175</v>
      </c>
      <c r="D162" s="30" t="s">
        <v>302</v>
      </c>
      <c r="E162" s="16" t="s">
        <v>62</v>
      </c>
      <c r="F162" s="17">
        <v>3</v>
      </c>
      <c r="G162" s="15">
        <v>538.35666666666668</v>
      </c>
      <c r="H162" s="14">
        <f t="shared" si="2"/>
        <v>1615.0700000000002</v>
      </c>
      <c r="I162">
        <v>42</v>
      </c>
      <c r="J162" s="83" t="s">
        <v>667</v>
      </c>
    </row>
    <row r="163" spans="1:10" ht="22.5" x14ac:dyDescent="0.2">
      <c r="B163" s="23">
        <v>154</v>
      </c>
      <c r="C163" s="16" t="s">
        <v>423</v>
      </c>
      <c r="D163" s="30" t="s">
        <v>304</v>
      </c>
      <c r="E163" s="16" t="s">
        <v>7</v>
      </c>
      <c r="F163" s="17">
        <v>60</v>
      </c>
      <c r="G163" s="15">
        <v>13.596666666666666</v>
      </c>
      <c r="H163" s="14">
        <f t="shared" si="2"/>
        <v>815.8</v>
      </c>
    </row>
    <row r="164" spans="1:10" ht="22.5" x14ac:dyDescent="0.2">
      <c r="B164" s="23">
        <v>155</v>
      </c>
      <c r="C164" s="16" t="s">
        <v>424</v>
      </c>
      <c r="D164" s="30" t="s">
        <v>305</v>
      </c>
      <c r="E164" s="16" t="s">
        <v>7</v>
      </c>
      <c r="F164" s="17">
        <v>60</v>
      </c>
      <c r="G164" s="15">
        <v>13.596666666666666</v>
      </c>
      <c r="H164" s="14">
        <f t="shared" si="2"/>
        <v>815.8</v>
      </c>
    </row>
    <row r="165" spans="1:10" ht="22.5" x14ac:dyDescent="0.2">
      <c r="A165" s="68" t="s">
        <v>8</v>
      </c>
      <c r="B165" s="23">
        <v>156</v>
      </c>
      <c r="C165" s="16" t="s">
        <v>580</v>
      </c>
      <c r="D165" s="30" t="s">
        <v>559</v>
      </c>
      <c r="E165" s="16" t="s">
        <v>560</v>
      </c>
      <c r="F165" s="17">
        <v>2</v>
      </c>
      <c r="G165" s="15">
        <v>1615.07</v>
      </c>
      <c r="H165" s="14">
        <f t="shared" si="2"/>
        <v>3230.14</v>
      </c>
    </row>
    <row r="166" spans="1:10" ht="22.5" x14ac:dyDescent="0.2">
      <c r="B166" s="23">
        <v>157</v>
      </c>
      <c r="C166" s="16" t="s">
        <v>426</v>
      </c>
      <c r="D166" s="30" t="s">
        <v>427</v>
      </c>
      <c r="E166" s="16" t="s">
        <v>425</v>
      </c>
      <c r="F166" s="17">
        <v>150</v>
      </c>
      <c r="G166" s="15">
        <v>52.836666666666666</v>
      </c>
      <c r="H166" s="14">
        <f t="shared" si="2"/>
        <v>7925.5</v>
      </c>
    </row>
    <row r="167" spans="1:10" ht="22.5" x14ac:dyDescent="0.2">
      <c r="B167" s="23">
        <v>158</v>
      </c>
      <c r="C167" s="16" t="s">
        <v>428</v>
      </c>
      <c r="D167" s="30" t="s">
        <v>306</v>
      </c>
      <c r="E167" s="16" t="s">
        <v>7</v>
      </c>
      <c r="F167" s="17">
        <v>50</v>
      </c>
      <c r="G167" s="15">
        <v>10.200000000000001</v>
      </c>
      <c r="H167" s="14">
        <f t="shared" si="2"/>
        <v>510.00000000000006</v>
      </c>
    </row>
    <row r="168" spans="1:10" ht="22.5" x14ac:dyDescent="0.2">
      <c r="B168" s="23">
        <v>159</v>
      </c>
      <c r="C168" s="16" t="s">
        <v>429</v>
      </c>
      <c r="D168" s="30" t="s">
        <v>307</v>
      </c>
      <c r="E168" s="16" t="s">
        <v>7</v>
      </c>
      <c r="F168" s="17">
        <v>2</v>
      </c>
      <c r="G168" s="15">
        <v>44.27</v>
      </c>
      <c r="H168" s="14">
        <f t="shared" si="2"/>
        <v>88.54</v>
      </c>
    </row>
    <row r="169" spans="1:10" ht="60.75" customHeight="1" x14ac:dyDescent="0.2">
      <c r="B169" s="23">
        <v>160</v>
      </c>
      <c r="C169" s="16" t="s">
        <v>177</v>
      </c>
      <c r="D169" s="30" t="s">
        <v>308</v>
      </c>
      <c r="E169" s="16" t="s">
        <v>7</v>
      </c>
      <c r="F169" s="17">
        <v>1</v>
      </c>
      <c r="G169" s="15">
        <v>999.6</v>
      </c>
      <c r="H169" s="14">
        <f t="shared" si="2"/>
        <v>999.6</v>
      </c>
    </row>
    <row r="170" spans="1:10" ht="29.25" customHeight="1" x14ac:dyDescent="0.2">
      <c r="A170" s="68" t="s">
        <v>8</v>
      </c>
      <c r="B170" s="23">
        <v>161</v>
      </c>
      <c r="C170" s="16" t="s">
        <v>430</v>
      </c>
      <c r="D170" s="30" t="s">
        <v>311</v>
      </c>
      <c r="E170" s="16" t="s">
        <v>7</v>
      </c>
      <c r="F170" s="17">
        <v>195</v>
      </c>
      <c r="G170" s="15">
        <v>28.416666666666668</v>
      </c>
      <c r="H170" s="14">
        <f t="shared" si="2"/>
        <v>5541.25</v>
      </c>
    </row>
    <row r="171" spans="1:10" ht="22.5" x14ac:dyDescent="0.2">
      <c r="A171" s="68" t="s">
        <v>8</v>
      </c>
      <c r="B171" s="23">
        <v>162</v>
      </c>
      <c r="C171" s="16" t="s">
        <v>431</v>
      </c>
      <c r="D171" s="30" t="s">
        <v>309</v>
      </c>
      <c r="E171" s="16" t="s">
        <v>7</v>
      </c>
      <c r="F171" s="17">
        <v>30</v>
      </c>
      <c r="G171" s="15">
        <v>28.416666666666668</v>
      </c>
      <c r="H171" s="14">
        <f t="shared" si="2"/>
        <v>852.5</v>
      </c>
    </row>
    <row r="172" spans="1:10" ht="22.5" x14ac:dyDescent="0.2">
      <c r="A172" s="68" t="s">
        <v>8</v>
      </c>
      <c r="B172" s="23">
        <v>163</v>
      </c>
      <c r="C172" s="16" t="s">
        <v>432</v>
      </c>
      <c r="D172" s="30" t="s">
        <v>554</v>
      </c>
      <c r="E172" s="16" t="s">
        <v>7</v>
      </c>
      <c r="F172" s="17">
        <v>230</v>
      </c>
      <c r="G172" s="15">
        <v>36.170000000000009</v>
      </c>
      <c r="H172" s="14">
        <f t="shared" si="2"/>
        <v>8319.1000000000022</v>
      </c>
    </row>
    <row r="173" spans="1:10" ht="22.5" x14ac:dyDescent="0.2">
      <c r="B173" s="23">
        <v>164</v>
      </c>
      <c r="C173" s="16" t="s">
        <v>433</v>
      </c>
      <c r="D173" s="30" t="s">
        <v>313</v>
      </c>
      <c r="E173" s="16" t="s">
        <v>434</v>
      </c>
      <c r="F173" s="17">
        <v>60</v>
      </c>
      <c r="G173" s="15">
        <v>70.176666666666677</v>
      </c>
      <c r="H173" s="14">
        <f t="shared" si="2"/>
        <v>4210.6000000000004</v>
      </c>
    </row>
    <row r="174" spans="1:10" ht="13.5" x14ac:dyDescent="0.2">
      <c r="B174" s="23">
        <v>165</v>
      </c>
      <c r="C174" s="16" t="s">
        <v>180</v>
      </c>
      <c r="D174" s="30" t="s">
        <v>314</v>
      </c>
      <c r="E174" s="16" t="s">
        <v>7</v>
      </c>
      <c r="F174" s="17">
        <v>30</v>
      </c>
      <c r="G174" s="15">
        <v>7.1400000000000006</v>
      </c>
      <c r="H174" s="14">
        <f t="shared" si="2"/>
        <v>214.20000000000002</v>
      </c>
    </row>
    <row r="175" spans="1:10" ht="27.75" customHeight="1" x14ac:dyDescent="0.2">
      <c r="B175" s="23">
        <v>166</v>
      </c>
      <c r="C175" s="16" t="s">
        <v>435</v>
      </c>
      <c r="D175" s="30" t="s">
        <v>315</v>
      </c>
      <c r="E175" s="16" t="s">
        <v>7</v>
      </c>
      <c r="F175" s="17">
        <v>7</v>
      </c>
      <c r="G175" s="15">
        <v>34.476666666666667</v>
      </c>
      <c r="H175" s="14">
        <f t="shared" si="2"/>
        <v>241.33666666666667</v>
      </c>
    </row>
    <row r="176" spans="1:10" ht="27" customHeight="1" x14ac:dyDescent="0.2">
      <c r="B176" s="23">
        <v>167</v>
      </c>
      <c r="C176" s="16" t="s">
        <v>182</v>
      </c>
      <c r="D176" s="30" t="s">
        <v>316</v>
      </c>
      <c r="E176" s="16" t="s">
        <v>7</v>
      </c>
      <c r="F176" s="17">
        <v>2</v>
      </c>
      <c r="G176" s="15">
        <v>107.10000000000001</v>
      </c>
      <c r="H176" s="14">
        <f t="shared" si="2"/>
        <v>214.20000000000002</v>
      </c>
    </row>
    <row r="177" spans="1:10" ht="45" x14ac:dyDescent="0.2">
      <c r="A177" s="68" t="s">
        <v>8</v>
      </c>
      <c r="B177" s="23">
        <v>168</v>
      </c>
      <c r="C177" s="16" t="s">
        <v>436</v>
      </c>
      <c r="D177" s="30" t="s">
        <v>317</v>
      </c>
      <c r="E177" s="16" t="s">
        <v>437</v>
      </c>
      <c r="F177" s="17">
        <v>50</v>
      </c>
      <c r="G177" s="15">
        <v>454.1033333333333</v>
      </c>
      <c r="H177" s="14">
        <f t="shared" si="2"/>
        <v>22705.166666666664</v>
      </c>
      <c r="J177" s="68" t="s">
        <v>668</v>
      </c>
    </row>
    <row r="178" spans="1:10" s="9" customFormat="1" ht="22.5" x14ac:dyDescent="0.2">
      <c r="B178" s="23">
        <v>169</v>
      </c>
      <c r="C178" s="16" t="s">
        <v>438</v>
      </c>
      <c r="D178" s="30" t="s">
        <v>439</v>
      </c>
      <c r="E178" s="16" t="s">
        <v>440</v>
      </c>
      <c r="F178" s="17">
        <v>200</v>
      </c>
      <c r="G178" s="15">
        <v>249.9</v>
      </c>
      <c r="H178" s="14">
        <f t="shared" si="2"/>
        <v>49980</v>
      </c>
    </row>
    <row r="179" spans="1:10" ht="22.5" x14ac:dyDescent="0.2">
      <c r="B179" s="23">
        <v>170</v>
      </c>
      <c r="C179" s="16" t="s">
        <v>184</v>
      </c>
      <c r="D179" s="30" t="s">
        <v>318</v>
      </c>
      <c r="E179" s="16" t="s">
        <v>389</v>
      </c>
      <c r="F179" s="17">
        <v>30</v>
      </c>
      <c r="G179" s="15">
        <v>209.91666666666666</v>
      </c>
      <c r="H179" s="14">
        <f t="shared" si="2"/>
        <v>6297.5</v>
      </c>
    </row>
    <row r="180" spans="1:10" ht="29.25" customHeight="1" x14ac:dyDescent="0.2">
      <c r="B180" s="23">
        <v>171</v>
      </c>
      <c r="C180" s="16" t="s">
        <v>185</v>
      </c>
      <c r="D180" s="30" t="s">
        <v>556</v>
      </c>
      <c r="E180" s="16" t="s">
        <v>14</v>
      </c>
      <c r="F180" s="17">
        <v>5</v>
      </c>
      <c r="G180" s="15">
        <v>184.21</v>
      </c>
      <c r="H180" s="14">
        <f t="shared" si="2"/>
        <v>921.05000000000007</v>
      </c>
    </row>
    <row r="181" spans="1:10" ht="23.25" customHeight="1" x14ac:dyDescent="0.2">
      <c r="B181" s="23">
        <v>172</v>
      </c>
      <c r="C181" s="16" t="s">
        <v>555</v>
      </c>
      <c r="D181" s="30" t="s">
        <v>557</v>
      </c>
      <c r="E181" s="16" t="s">
        <v>14</v>
      </c>
      <c r="F181" s="17">
        <v>30</v>
      </c>
      <c r="G181" s="15">
        <v>184.21</v>
      </c>
      <c r="H181" s="14">
        <f t="shared" si="2"/>
        <v>5526.3</v>
      </c>
    </row>
    <row r="182" spans="1:10" ht="13.5" x14ac:dyDescent="0.2">
      <c r="B182" s="23">
        <v>173</v>
      </c>
      <c r="C182" s="16" t="s">
        <v>187</v>
      </c>
      <c r="D182" s="30" t="s">
        <v>320</v>
      </c>
      <c r="E182" s="16" t="s">
        <v>14</v>
      </c>
      <c r="F182" s="17">
        <v>30</v>
      </c>
      <c r="G182" s="15">
        <v>184.21</v>
      </c>
      <c r="H182" s="14">
        <f t="shared" si="2"/>
        <v>5526.3</v>
      </c>
    </row>
    <row r="183" spans="1:10" ht="13.5" x14ac:dyDescent="0.2">
      <c r="B183" s="23">
        <v>174</v>
      </c>
      <c r="C183" s="16" t="s">
        <v>186</v>
      </c>
      <c r="D183" s="30" t="s">
        <v>319</v>
      </c>
      <c r="E183" s="16" t="s">
        <v>14</v>
      </c>
      <c r="F183" s="17">
        <v>21</v>
      </c>
      <c r="G183" s="15">
        <v>184.21</v>
      </c>
      <c r="H183" s="14">
        <f t="shared" si="2"/>
        <v>3868.4100000000003</v>
      </c>
    </row>
    <row r="184" spans="1:10" ht="13.5" x14ac:dyDescent="0.2">
      <c r="B184" s="23">
        <v>175</v>
      </c>
      <c r="C184" s="16" t="s">
        <v>188</v>
      </c>
      <c r="D184" s="30" t="s">
        <v>441</v>
      </c>
      <c r="E184" s="16" t="s">
        <v>14</v>
      </c>
      <c r="F184" s="17">
        <v>27</v>
      </c>
      <c r="G184" s="15">
        <v>1628.9399999999998</v>
      </c>
      <c r="H184" s="14">
        <f t="shared" si="2"/>
        <v>43981.38</v>
      </c>
    </row>
    <row r="185" spans="1:10" ht="13.5" x14ac:dyDescent="0.2">
      <c r="B185" s="23">
        <v>176</v>
      </c>
      <c r="C185" s="16" t="s">
        <v>189</v>
      </c>
      <c r="D185" s="30" t="s">
        <v>321</v>
      </c>
      <c r="E185" s="16" t="s">
        <v>7</v>
      </c>
      <c r="F185" s="17">
        <v>20</v>
      </c>
      <c r="G185" s="15">
        <v>47.226666666666667</v>
      </c>
      <c r="H185" s="14">
        <f t="shared" si="2"/>
        <v>944.5333333333333</v>
      </c>
    </row>
    <row r="186" spans="1:10" ht="33.75" x14ac:dyDescent="0.2">
      <c r="B186" s="23">
        <v>177</v>
      </c>
      <c r="C186" s="16" t="s">
        <v>190</v>
      </c>
      <c r="D186" s="30" t="s">
        <v>558</v>
      </c>
      <c r="E186" s="16" t="s">
        <v>7</v>
      </c>
      <c r="F186" s="17">
        <v>150</v>
      </c>
      <c r="G186" s="15">
        <v>523.77</v>
      </c>
      <c r="H186" s="14">
        <f t="shared" si="2"/>
        <v>78565.5</v>
      </c>
    </row>
    <row r="187" spans="1:10" ht="22.5" x14ac:dyDescent="0.2">
      <c r="A187" s="68" t="s">
        <v>8</v>
      </c>
      <c r="B187" s="23">
        <v>178</v>
      </c>
      <c r="C187" s="16" t="s">
        <v>443</v>
      </c>
      <c r="D187" s="30" t="s">
        <v>563</v>
      </c>
      <c r="E187" s="24" t="s">
        <v>444</v>
      </c>
      <c r="F187" s="17">
        <v>150</v>
      </c>
      <c r="G187" s="15">
        <v>32.64</v>
      </c>
      <c r="H187" s="14">
        <f t="shared" si="2"/>
        <v>4896</v>
      </c>
      <c r="J187" s="68" t="s">
        <v>608</v>
      </c>
    </row>
    <row r="188" spans="1:10" ht="33.75" x14ac:dyDescent="0.2">
      <c r="B188" s="23">
        <v>179</v>
      </c>
      <c r="C188" s="16" t="s">
        <v>191</v>
      </c>
      <c r="D188" s="30" t="s">
        <v>323</v>
      </c>
      <c r="E188" s="16" t="s">
        <v>445</v>
      </c>
      <c r="F188" s="17">
        <v>5</v>
      </c>
      <c r="G188" s="15">
        <v>1692.18</v>
      </c>
      <c r="H188" s="14">
        <f t="shared" si="2"/>
        <v>8460.9</v>
      </c>
    </row>
    <row r="189" spans="1:10" ht="22.5" x14ac:dyDescent="0.2">
      <c r="B189" s="23">
        <v>180</v>
      </c>
      <c r="C189" s="16" t="s">
        <v>192</v>
      </c>
      <c r="D189" s="30" t="s">
        <v>446</v>
      </c>
      <c r="E189" s="16" t="s">
        <v>14</v>
      </c>
      <c r="F189" s="17">
        <v>10</v>
      </c>
      <c r="G189" s="15">
        <v>899.23</v>
      </c>
      <c r="H189" s="14">
        <f t="shared" si="2"/>
        <v>8992.2999999999993</v>
      </c>
    </row>
    <row r="190" spans="1:10" ht="22.5" x14ac:dyDescent="0.2">
      <c r="B190" s="23">
        <v>181</v>
      </c>
      <c r="C190" s="16" t="s">
        <v>447</v>
      </c>
      <c r="D190" s="30" t="s">
        <v>325</v>
      </c>
      <c r="E190" s="16" t="s">
        <v>448</v>
      </c>
      <c r="F190" s="17">
        <v>9</v>
      </c>
      <c r="G190" s="15">
        <v>78.336666666666659</v>
      </c>
      <c r="H190" s="14">
        <f t="shared" si="2"/>
        <v>705.03</v>
      </c>
    </row>
    <row r="191" spans="1:10" ht="13.5" x14ac:dyDescent="0.2">
      <c r="B191" s="23">
        <v>182</v>
      </c>
      <c r="C191" s="16" t="s">
        <v>181</v>
      </c>
      <c r="D191" s="30" t="s">
        <v>561</v>
      </c>
      <c r="E191" s="16" t="s">
        <v>448</v>
      </c>
      <c r="F191" s="17">
        <v>30</v>
      </c>
      <c r="G191" s="15">
        <v>79.97</v>
      </c>
      <c r="H191" s="14">
        <f t="shared" si="2"/>
        <v>2399.1</v>
      </c>
    </row>
    <row r="192" spans="1:10" ht="67.5" x14ac:dyDescent="0.2">
      <c r="A192" t="s">
        <v>8</v>
      </c>
      <c r="B192" s="23">
        <v>183</v>
      </c>
      <c r="C192" s="16" t="s">
        <v>449</v>
      </c>
      <c r="D192" s="30" t="s">
        <v>677</v>
      </c>
      <c r="E192" s="16" t="s">
        <v>7</v>
      </c>
      <c r="F192" s="17">
        <v>400</v>
      </c>
      <c r="G192" s="15">
        <v>45.29</v>
      </c>
      <c r="H192" s="14">
        <f t="shared" si="2"/>
        <v>18116</v>
      </c>
      <c r="I192">
        <v>51</v>
      </c>
    </row>
    <row r="193" spans="1:10" ht="67.5" x14ac:dyDescent="0.2">
      <c r="A193" t="s">
        <v>8</v>
      </c>
      <c r="B193" s="23">
        <v>184</v>
      </c>
      <c r="C193" s="16" t="s">
        <v>15</v>
      </c>
      <c r="D193" s="30" t="s">
        <v>562</v>
      </c>
      <c r="E193" s="16" t="s">
        <v>7</v>
      </c>
      <c r="F193" s="17">
        <v>400</v>
      </c>
      <c r="G193" s="15">
        <v>44.98</v>
      </c>
      <c r="H193" s="14">
        <f t="shared" si="2"/>
        <v>17992</v>
      </c>
      <c r="I193">
        <v>54</v>
      </c>
    </row>
    <row r="194" spans="1:10" ht="63.75" customHeight="1" x14ac:dyDescent="0.2">
      <c r="A194" s="68" t="s">
        <v>8</v>
      </c>
      <c r="B194" s="23">
        <v>185</v>
      </c>
      <c r="C194" s="16" t="s">
        <v>183</v>
      </c>
      <c r="D194" s="30" t="s">
        <v>419</v>
      </c>
      <c r="E194" s="16" t="s">
        <v>62</v>
      </c>
      <c r="F194" s="17">
        <v>20</v>
      </c>
      <c r="G194" s="15">
        <v>1578.96</v>
      </c>
      <c r="H194" s="14">
        <f t="shared" si="2"/>
        <v>31579.200000000001</v>
      </c>
      <c r="J194" s="68" t="s">
        <v>669</v>
      </c>
    </row>
    <row r="195" spans="1:10" ht="22.5" x14ac:dyDescent="0.2">
      <c r="A195" t="s">
        <v>8</v>
      </c>
      <c r="B195" s="23">
        <v>186</v>
      </c>
      <c r="C195" s="33" t="s">
        <v>55</v>
      </c>
      <c r="D195" s="3" t="s">
        <v>56</v>
      </c>
      <c r="E195" s="33" t="s">
        <v>7</v>
      </c>
      <c r="F195" s="17">
        <v>12</v>
      </c>
      <c r="G195" s="15">
        <v>1603.3066666666666</v>
      </c>
      <c r="H195" s="14">
        <f t="shared" si="2"/>
        <v>19239.68</v>
      </c>
      <c r="I195">
        <v>3</v>
      </c>
    </row>
    <row r="196" spans="1:10" ht="33.75" x14ac:dyDescent="0.2">
      <c r="A196" t="s">
        <v>8</v>
      </c>
      <c r="B196" s="23">
        <v>187</v>
      </c>
      <c r="C196" s="4" t="s">
        <v>461</v>
      </c>
      <c r="D196" s="3" t="s">
        <v>462</v>
      </c>
      <c r="E196" s="33" t="s">
        <v>7</v>
      </c>
      <c r="F196" s="17">
        <v>25</v>
      </c>
      <c r="G196" s="15">
        <v>97.320000000000007</v>
      </c>
      <c r="H196" s="14">
        <f t="shared" si="2"/>
        <v>2433</v>
      </c>
      <c r="I196">
        <v>39</v>
      </c>
    </row>
    <row r="197" spans="1:10" ht="33.75" x14ac:dyDescent="0.2">
      <c r="A197" t="s">
        <v>8</v>
      </c>
      <c r="B197" s="23">
        <v>188</v>
      </c>
      <c r="C197" s="4" t="s">
        <v>463</v>
      </c>
      <c r="D197" s="3" t="s">
        <v>464</v>
      </c>
      <c r="E197" s="33" t="s">
        <v>7</v>
      </c>
      <c r="F197" s="17">
        <v>125</v>
      </c>
      <c r="G197" s="15">
        <v>97.543333333333337</v>
      </c>
      <c r="H197" s="14">
        <f t="shared" si="2"/>
        <v>12192.916666666668</v>
      </c>
      <c r="I197">
        <v>39</v>
      </c>
    </row>
    <row r="198" spans="1:10" ht="33.75" x14ac:dyDescent="0.2">
      <c r="A198" t="s">
        <v>8</v>
      </c>
      <c r="B198" s="23">
        <v>189</v>
      </c>
      <c r="C198" s="4" t="s">
        <v>465</v>
      </c>
      <c r="D198" s="3" t="s">
        <v>466</v>
      </c>
      <c r="E198" s="33" t="s">
        <v>7</v>
      </c>
      <c r="F198" s="17">
        <v>75</v>
      </c>
      <c r="G198" s="15">
        <v>97.543333333333337</v>
      </c>
      <c r="H198" s="14">
        <f t="shared" si="2"/>
        <v>7315.75</v>
      </c>
      <c r="I198">
        <v>39</v>
      </c>
    </row>
    <row r="199" spans="1:10" ht="33.75" x14ac:dyDescent="0.2">
      <c r="A199" t="s">
        <v>8</v>
      </c>
      <c r="B199" s="23">
        <v>190</v>
      </c>
      <c r="C199" s="4" t="s">
        <v>140</v>
      </c>
      <c r="D199" s="3" t="s">
        <v>467</v>
      </c>
      <c r="E199" s="33" t="s">
        <v>7</v>
      </c>
      <c r="F199" s="17">
        <v>109</v>
      </c>
      <c r="G199" s="15">
        <v>97.543333333333337</v>
      </c>
      <c r="H199" s="14">
        <f t="shared" si="2"/>
        <v>10632.223333333333</v>
      </c>
      <c r="I199">
        <v>39</v>
      </c>
    </row>
    <row r="200" spans="1:10" ht="33.75" x14ac:dyDescent="0.2">
      <c r="A200" t="s">
        <v>8</v>
      </c>
      <c r="B200" s="23">
        <v>191</v>
      </c>
      <c r="C200" s="4" t="s">
        <v>468</v>
      </c>
      <c r="D200" s="3" t="s">
        <v>469</v>
      </c>
      <c r="E200" s="33" t="s">
        <v>7</v>
      </c>
      <c r="F200" s="17">
        <v>125</v>
      </c>
      <c r="G200" s="15">
        <v>97.543333333333337</v>
      </c>
      <c r="H200" s="14">
        <f t="shared" si="2"/>
        <v>12192.916666666668</v>
      </c>
      <c r="I200">
        <v>39</v>
      </c>
    </row>
    <row r="201" spans="1:10" ht="33.75" x14ac:dyDescent="0.2">
      <c r="A201" t="s">
        <v>8</v>
      </c>
      <c r="B201" s="23">
        <v>192</v>
      </c>
      <c r="C201" s="4" t="s">
        <v>141</v>
      </c>
      <c r="D201" s="3" t="s">
        <v>470</v>
      </c>
      <c r="E201" s="33" t="s">
        <v>7</v>
      </c>
      <c r="F201" s="17">
        <v>100</v>
      </c>
      <c r="G201" s="15">
        <v>97.543333333333337</v>
      </c>
      <c r="H201" s="14">
        <f t="shared" si="2"/>
        <v>9754.3333333333339</v>
      </c>
      <c r="I201">
        <v>39</v>
      </c>
    </row>
    <row r="202" spans="1:10" ht="33.75" x14ac:dyDescent="0.2">
      <c r="A202" t="s">
        <v>8</v>
      </c>
      <c r="B202" s="23">
        <v>193</v>
      </c>
      <c r="C202" s="4" t="s">
        <v>471</v>
      </c>
      <c r="D202" s="3" t="s">
        <v>472</v>
      </c>
      <c r="E202" s="33" t="s">
        <v>7</v>
      </c>
      <c r="F202" s="17">
        <v>100</v>
      </c>
      <c r="G202" s="15">
        <v>97.543333333333337</v>
      </c>
      <c r="H202" s="14">
        <f t="shared" si="2"/>
        <v>9754.3333333333339</v>
      </c>
      <c r="I202">
        <v>39</v>
      </c>
    </row>
    <row r="203" spans="1:10" ht="33.75" x14ac:dyDescent="0.2">
      <c r="A203" t="s">
        <v>8</v>
      </c>
      <c r="B203" s="23">
        <v>194</v>
      </c>
      <c r="C203" s="4" t="s">
        <v>142</v>
      </c>
      <c r="D203" s="3" t="s">
        <v>473</v>
      </c>
      <c r="E203" s="33" t="s">
        <v>7</v>
      </c>
      <c r="F203" s="17">
        <v>4</v>
      </c>
      <c r="G203" s="15">
        <v>97.543333333333337</v>
      </c>
      <c r="H203" s="14">
        <f t="shared" si="2"/>
        <v>390.17333333333335</v>
      </c>
      <c r="I203">
        <v>39</v>
      </c>
    </row>
    <row r="204" spans="1:10" ht="33.75" x14ac:dyDescent="0.2">
      <c r="A204" t="s">
        <v>8</v>
      </c>
      <c r="B204" s="23">
        <v>195</v>
      </c>
      <c r="C204" s="4" t="s">
        <v>474</v>
      </c>
      <c r="D204" s="3" t="s">
        <v>475</v>
      </c>
      <c r="E204" s="33" t="s">
        <v>7</v>
      </c>
      <c r="F204" s="17">
        <v>65</v>
      </c>
      <c r="G204" s="15">
        <v>97.543333333333337</v>
      </c>
      <c r="H204" s="14">
        <f t="shared" ref="H204:H267" si="3">(F204*G204)</f>
        <v>6340.3166666666666</v>
      </c>
      <c r="I204">
        <v>39</v>
      </c>
    </row>
    <row r="205" spans="1:10" ht="33.75" x14ac:dyDescent="0.2">
      <c r="A205" t="s">
        <v>8</v>
      </c>
      <c r="B205" s="23">
        <v>196</v>
      </c>
      <c r="C205" s="4" t="s">
        <v>476</v>
      </c>
      <c r="D205" s="3" t="s">
        <v>477</v>
      </c>
      <c r="E205" s="33" t="s">
        <v>7</v>
      </c>
      <c r="F205" s="17">
        <v>125</v>
      </c>
      <c r="G205" s="15">
        <v>97.543333333333337</v>
      </c>
      <c r="H205" s="14">
        <f t="shared" si="3"/>
        <v>12192.916666666668</v>
      </c>
      <c r="I205">
        <v>39</v>
      </c>
    </row>
    <row r="206" spans="1:10" ht="33.75" x14ac:dyDescent="0.2">
      <c r="A206" t="s">
        <v>8</v>
      </c>
      <c r="B206" s="23">
        <v>197</v>
      </c>
      <c r="C206" s="4" t="s">
        <v>478</v>
      </c>
      <c r="D206" s="3" t="s">
        <v>479</v>
      </c>
      <c r="E206" s="33" t="s">
        <v>7</v>
      </c>
      <c r="F206" s="17">
        <v>175</v>
      </c>
      <c r="G206" s="15">
        <v>97.543333333333337</v>
      </c>
      <c r="H206" s="14">
        <f t="shared" si="3"/>
        <v>17070.083333333332</v>
      </c>
      <c r="I206">
        <v>39</v>
      </c>
    </row>
    <row r="207" spans="1:10" ht="33.75" x14ac:dyDescent="0.2">
      <c r="A207" t="s">
        <v>8</v>
      </c>
      <c r="B207" s="23">
        <v>198</v>
      </c>
      <c r="C207" s="4" t="s">
        <v>480</v>
      </c>
      <c r="D207" s="3" t="s">
        <v>481</v>
      </c>
      <c r="E207" s="33" t="s">
        <v>7</v>
      </c>
      <c r="F207" s="17">
        <v>275</v>
      </c>
      <c r="G207" s="15">
        <v>97.543333333333337</v>
      </c>
      <c r="H207" s="14">
        <f t="shared" si="3"/>
        <v>26824.416666666668</v>
      </c>
      <c r="I207">
        <v>39</v>
      </c>
    </row>
    <row r="208" spans="1:10" ht="33.75" x14ac:dyDescent="0.2">
      <c r="A208" t="s">
        <v>8</v>
      </c>
      <c r="B208" s="23">
        <v>199</v>
      </c>
      <c r="C208" s="4" t="s">
        <v>482</v>
      </c>
      <c r="D208" s="3" t="s">
        <v>483</v>
      </c>
      <c r="E208" s="33" t="s">
        <v>7</v>
      </c>
      <c r="F208" s="17">
        <v>75</v>
      </c>
      <c r="G208" s="15">
        <v>97.543333333333337</v>
      </c>
      <c r="H208" s="14">
        <f t="shared" si="3"/>
        <v>7315.75</v>
      </c>
      <c r="I208">
        <v>39</v>
      </c>
    </row>
    <row r="209" spans="1:9" ht="33.75" x14ac:dyDescent="0.2">
      <c r="A209" t="s">
        <v>8</v>
      </c>
      <c r="B209" s="23">
        <v>200</v>
      </c>
      <c r="C209" s="4" t="s">
        <v>484</v>
      </c>
      <c r="D209" s="3" t="s">
        <v>485</v>
      </c>
      <c r="E209" s="33" t="s">
        <v>7</v>
      </c>
      <c r="F209" s="17">
        <v>175</v>
      </c>
      <c r="G209" s="15">
        <v>97.543333333333337</v>
      </c>
      <c r="H209" s="14">
        <f t="shared" si="3"/>
        <v>17070.083333333332</v>
      </c>
      <c r="I209">
        <v>39</v>
      </c>
    </row>
    <row r="210" spans="1:9" ht="33.75" x14ac:dyDescent="0.2">
      <c r="A210" t="s">
        <v>8</v>
      </c>
      <c r="B210" s="23">
        <v>201</v>
      </c>
      <c r="C210" s="4" t="s">
        <v>486</v>
      </c>
      <c r="D210" s="3" t="s">
        <v>487</v>
      </c>
      <c r="E210" s="33" t="s">
        <v>7</v>
      </c>
      <c r="F210" s="17">
        <v>140</v>
      </c>
      <c r="G210" s="15">
        <v>97.543333333333337</v>
      </c>
      <c r="H210" s="14">
        <f t="shared" si="3"/>
        <v>13656.066666666668</v>
      </c>
      <c r="I210">
        <v>39</v>
      </c>
    </row>
    <row r="211" spans="1:9" ht="33.75" x14ac:dyDescent="0.2">
      <c r="A211" t="s">
        <v>8</v>
      </c>
      <c r="B211" s="23">
        <v>202</v>
      </c>
      <c r="C211" s="4" t="s">
        <v>143</v>
      </c>
      <c r="D211" s="3" t="s">
        <v>488</v>
      </c>
      <c r="E211" s="33" t="s">
        <v>7</v>
      </c>
      <c r="F211" s="17">
        <v>350</v>
      </c>
      <c r="G211" s="15">
        <v>97.543333333333337</v>
      </c>
      <c r="H211" s="14">
        <f t="shared" si="3"/>
        <v>34140.166666666664</v>
      </c>
      <c r="I211">
        <v>39</v>
      </c>
    </row>
    <row r="212" spans="1:9" ht="33.75" x14ac:dyDescent="0.2">
      <c r="A212" t="s">
        <v>8</v>
      </c>
      <c r="B212" s="23">
        <v>203</v>
      </c>
      <c r="C212" s="4" t="s">
        <v>489</v>
      </c>
      <c r="D212" s="3" t="s">
        <v>490</v>
      </c>
      <c r="E212" s="33" t="s">
        <v>7</v>
      </c>
      <c r="F212" s="17">
        <v>300</v>
      </c>
      <c r="G212" s="15">
        <v>97.543333333333337</v>
      </c>
      <c r="H212" s="14">
        <f t="shared" si="3"/>
        <v>29263</v>
      </c>
      <c r="I212">
        <v>39</v>
      </c>
    </row>
    <row r="213" spans="1:9" ht="33.75" x14ac:dyDescent="0.2">
      <c r="A213" t="s">
        <v>8</v>
      </c>
      <c r="B213" s="23">
        <v>204</v>
      </c>
      <c r="C213" s="4" t="s">
        <v>491</v>
      </c>
      <c r="D213" s="3" t="s">
        <v>492</v>
      </c>
      <c r="E213" s="33" t="s">
        <v>7</v>
      </c>
      <c r="F213" s="17">
        <v>6</v>
      </c>
      <c r="G213" s="15">
        <v>97.543333333333337</v>
      </c>
      <c r="H213" s="14">
        <f t="shared" si="3"/>
        <v>585.26</v>
      </c>
      <c r="I213">
        <v>39</v>
      </c>
    </row>
    <row r="214" spans="1:9" ht="33.75" x14ac:dyDescent="0.2">
      <c r="A214" t="s">
        <v>8</v>
      </c>
      <c r="B214" s="23">
        <v>205</v>
      </c>
      <c r="C214" s="4" t="s">
        <v>493</v>
      </c>
      <c r="D214" s="3" t="s">
        <v>494</v>
      </c>
      <c r="E214" s="33" t="s">
        <v>7</v>
      </c>
      <c r="F214" s="17">
        <v>350</v>
      </c>
      <c r="G214" s="15">
        <v>97.543333333333337</v>
      </c>
      <c r="H214" s="14">
        <f t="shared" si="3"/>
        <v>34140.166666666664</v>
      </c>
      <c r="I214">
        <v>39</v>
      </c>
    </row>
    <row r="215" spans="1:9" ht="33.75" x14ac:dyDescent="0.2">
      <c r="A215" t="s">
        <v>8</v>
      </c>
      <c r="B215" s="23">
        <v>206</v>
      </c>
      <c r="C215" s="4" t="s">
        <v>495</v>
      </c>
      <c r="D215" s="3" t="s">
        <v>496</v>
      </c>
      <c r="E215" s="33" t="s">
        <v>7</v>
      </c>
      <c r="F215" s="17">
        <v>90</v>
      </c>
      <c r="G215" s="15">
        <v>97.543333333333337</v>
      </c>
      <c r="H215" s="14">
        <f t="shared" si="3"/>
        <v>8778.9</v>
      </c>
      <c r="I215">
        <v>39</v>
      </c>
    </row>
    <row r="216" spans="1:9" ht="33.75" x14ac:dyDescent="0.2">
      <c r="A216" t="s">
        <v>8</v>
      </c>
      <c r="B216" s="23">
        <v>207</v>
      </c>
      <c r="C216" s="33" t="s">
        <v>497</v>
      </c>
      <c r="D216" s="3" t="s">
        <v>256</v>
      </c>
      <c r="E216" s="33" t="s">
        <v>7</v>
      </c>
      <c r="F216" s="17">
        <v>155</v>
      </c>
      <c r="G216" s="15">
        <v>97.543333333333337</v>
      </c>
      <c r="H216" s="14">
        <f t="shared" si="3"/>
        <v>15119.216666666667</v>
      </c>
      <c r="I216">
        <v>39</v>
      </c>
    </row>
    <row r="217" spans="1:9" ht="33.75" x14ac:dyDescent="0.2">
      <c r="A217" t="s">
        <v>8</v>
      </c>
      <c r="B217" s="23">
        <v>208</v>
      </c>
      <c r="C217" s="33" t="s">
        <v>498</v>
      </c>
      <c r="D217" s="3" t="s">
        <v>499</v>
      </c>
      <c r="E217" s="33" t="s">
        <v>7</v>
      </c>
      <c r="F217" s="17">
        <v>145</v>
      </c>
      <c r="G217" s="15">
        <v>97.543333333333337</v>
      </c>
      <c r="H217" s="14">
        <f t="shared" si="3"/>
        <v>14143.783333333335</v>
      </c>
      <c r="I217">
        <v>39</v>
      </c>
    </row>
    <row r="218" spans="1:9" ht="33.75" x14ac:dyDescent="0.2">
      <c r="A218" t="s">
        <v>8</v>
      </c>
      <c r="B218" s="23">
        <v>209</v>
      </c>
      <c r="C218" s="4" t="s">
        <v>500</v>
      </c>
      <c r="D218" s="3" t="s">
        <v>284</v>
      </c>
      <c r="E218" s="33" t="s">
        <v>7</v>
      </c>
      <c r="F218" s="17">
        <v>95</v>
      </c>
      <c r="G218" s="15">
        <v>97.543333333333337</v>
      </c>
      <c r="H218" s="14">
        <f t="shared" si="3"/>
        <v>9266.6166666666668</v>
      </c>
      <c r="I218">
        <v>38</v>
      </c>
    </row>
    <row r="219" spans="1:9" ht="33.75" x14ac:dyDescent="0.2">
      <c r="A219" t="s">
        <v>8</v>
      </c>
      <c r="B219" s="23">
        <v>210</v>
      </c>
      <c r="C219" s="4" t="s">
        <v>501</v>
      </c>
      <c r="D219" s="3" t="s">
        <v>283</v>
      </c>
      <c r="E219" s="33" t="s">
        <v>7</v>
      </c>
      <c r="F219" s="17">
        <v>270</v>
      </c>
      <c r="G219" s="15">
        <v>97.543333333333337</v>
      </c>
      <c r="H219" s="14">
        <f t="shared" si="3"/>
        <v>26336.7</v>
      </c>
      <c r="I219">
        <v>38</v>
      </c>
    </row>
    <row r="220" spans="1:9" ht="33.75" x14ac:dyDescent="0.2">
      <c r="A220" t="s">
        <v>8</v>
      </c>
      <c r="B220" s="23">
        <v>211</v>
      </c>
      <c r="C220" s="4" t="s">
        <v>502</v>
      </c>
      <c r="D220" s="3" t="s">
        <v>282</v>
      </c>
      <c r="E220" s="33" t="s">
        <v>7</v>
      </c>
      <c r="F220" s="17">
        <v>65</v>
      </c>
      <c r="G220" s="15">
        <v>97.543333333333337</v>
      </c>
      <c r="H220" s="14">
        <f t="shared" si="3"/>
        <v>6340.3166666666666</v>
      </c>
      <c r="I220">
        <v>38</v>
      </c>
    </row>
    <row r="221" spans="1:9" ht="33.75" x14ac:dyDescent="0.2">
      <c r="A221" t="s">
        <v>8</v>
      </c>
      <c r="B221" s="23">
        <v>212</v>
      </c>
      <c r="C221" s="4" t="s">
        <v>552</v>
      </c>
      <c r="D221" s="3" t="s">
        <v>553</v>
      </c>
      <c r="E221" s="33" t="s">
        <v>7</v>
      </c>
      <c r="F221" s="17">
        <v>125</v>
      </c>
      <c r="G221" s="15">
        <v>97.543333333333337</v>
      </c>
      <c r="H221" s="14">
        <f t="shared" si="3"/>
        <v>12192.916666666668</v>
      </c>
      <c r="I221">
        <v>38</v>
      </c>
    </row>
    <row r="222" spans="1:9" ht="33.75" x14ac:dyDescent="0.2">
      <c r="A222" t="s">
        <v>8</v>
      </c>
      <c r="B222" s="23">
        <v>213</v>
      </c>
      <c r="C222" s="4" t="s">
        <v>503</v>
      </c>
      <c r="D222" s="3" t="s">
        <v>504</v>
      </c>
      <c r="E222" s="33" t="s">
        <v>7</v>
      </c>
      <c r="F222" s="17">
        <v>125</v>
      </c>
      <c r="G222" s="15">
        <v>97.543333333333337</v>
      </c>
      <c r="H222" s="14">
        <f t="shared" si="3"/>
        <v>12192.916666666668</v>
      </c>
      <c r="I222">
        <v>38</v>
      </c>
    </row>
    <row r="223" spans="1:9" ht="33.75" x14ac:dyDescent="0.2">
      <c r="A223" t="s">
        <v>8</v>
      </c>
      <c r="B223" s="23">
        <v>214</v>
      </c>
      <c r="C223" s="33" t="s">
        <v>547</v>
      </c>
      <c r="D223" s="3" t="s">
        <v>296</v>
      </c>
      <c r="E223" s="33" t="s">
        <v>7</v>
      </c>
      <c r="F223" s="17">
        <v>40</v>
      </c>
      <c r="G223" s="15">
        <v>97.543333333333337</v>
      </c>
      <c r="H223" s="14">
        <f t="shared" si="3"/>
        <v>3901.7333333333336</v>
      </c>
      <c r="I223">
        <v>38</v>
      </c>
    </row>
    <row r="224" spans="1:9" ht="33.75" x14ac:dyDescent="0.2">
      <c r="A224" t="s">
        <v>8</v>
      </c>
      <c r="B224" s="23">
        <v>215</v>
      </c>
      <c r="C224" s="33" t="s">
        <v>171</v>
      </c>
      <c r="D224" s="76" t="s">
        <v>670</v>
      </c>
      <c r="E224" s="33" t="s">
        <v>7</v>
      </c>
      <c r="F224" s="17">
        <v>50</v>
      </c>
      <c r="G224" s="15">
        <v>97.543333333333337</v>
      </c>
      <c r="H224" s="14">
        <f t="shared" si="3"/>
        <v>4877.166666666667</v>
      </c>
      <c r="I224">
        <v>38</v>
      </c>
    </row>
    <row r="225" spans="1:9" ht="33.75" x14ac:dyDescent="0.2">
      <c r="A225" t="s">
        <v>8</v>
      </c>
      <c r="B225" s="23">
        <v>216</v>
      </c>
      <c r="C225" s="33" t="s">
        <v>165</v>
      </c>
      <c r="D225" s="3" t="s">
        <v>277</v>
      </c>
      <c r="E225" s="33" t="s">
        <v>7</v>
      </c>
      <c r="F225" s="17">
        <v>60</v>
      </c>
      <c r="G225" s="15">
        <v>97.543333333333337</v>
      </c>
      <c r="H225" s="14">
        <f t="shared" si="3"/>
        <v>5852.6</v>
      </c>
      <c r="I225">
        <v>38</v>
      </c>
    </row>
    <row r="226" spans="1:9" ht="33.75" x14ac:dyDescent="0.2">
      <c r="A226" t="s">
        <v>8</v>
      </c>
      <c r="B226" s="23">
        <v>217</v>
      </c>
      <c r="C226" s="4" t="s">
        <v>164</v>
      </c>
      <c r="D226" s="3" t="s">
        <v>276</v>
      </c>
      <c r="E226" s="33" t="s">
        <v>7</v>
      </c>
      <c r="F226" s="17">
        <v>300</v>
      </c>
      <c r="G226" s="15">
        <v>97.543333333333337</v>
      </c>
      <c r="H226" s="14">
        <f t="shared" si="3"/>
        <v>29263</v>
      </c>
      <c r="I226">
        <v>38</v>
      </c>
    </row>
    <row r="227" spans="1:9" ht="33.75" x14ac:dyDescent="0.2">
      <c r="A227" t="s">
        <v>8</v>
      </c>
      <c r="B227" s="23">
        <v>218</v>
      </c>
      <c r="C227" s="4" t="s">
        <v>163</v>
      </c>
      <c r="D227" s="3" t="s">
        <v>275</v>
      </c>
      <c r="E227" s="33" t="s">
        <v>7</v>
      </c>
      <c r="F227" s="17">
        <v>220</v>
      </c>
      <c r="G227" s="15">
        <v>97.543333333333337</v>
      </c>
      <c r="H227" s="14">
        <f t="shared" si="3"/>
        <v>21459.533333333333</v>
      </c>
      <c r="I227">
        <v>38</v>
      </c>
    </row>
    <row r="228" spans="1:9" ht="33.75" x14ac:dyDescent="0.2">
      <c r="A228" t="s">
        <v>8</v>
      </c>
      <c r="B228" s="23">
        <v>219</v>
      </c>
      <c r="C228" s="33" t="s">
        <v>167</v>
      </c>
      <c r="D228" s="3" t="s">
        <v>290</v>
      </c>
      <c r="E228" s="33" t="s">
        <v>7</v>
      </c>
      <c r="F228" s="17">
        <v>50</v>
      </c>
      <c r="G228" s="15">
        <v>97.543333333333337</v>
      </c>
      <c r="H228" s="14">
        <f t="shared" si="3"/>
        <v>4877.166666666667</v>
      </c>
      <c r="I228">
        <v>38</v>
      </c>
    </row>
    <row r="229" spans="1:9" ht="33.75" x14ac:dyDescent="0.2">
      <c r="A229" t="s">
        <v>8</v>
      </c>
      <c r="B229" s="23">
        <v>220</v>
      </c>
      <c r="C229" s="4" t="s">
        <v>450</v>
      </c>
      <c r="D229" s="3" t="s">
        <v>289</v>
      </c>
      <c r="E229" s="33" t="s">
        <v>7</v>
      </c>
      <c r="F229" s="17">
        <v>170</v>
      </c>
      <c r="G229" s="15">
        <v>97.543333333333337</v>
      </c>
      <c r="H229" s="14">
        <f t="shared" si="3"/>
        <v>16582.366666666669</v>
      </c>
      <c r="I229">
        <v>38</v>
      </c>
    </row>
    <row r="230" spans="1:9" ht="33.75" x14ac:dyDescent="0.2">
      <c r="A230" t="s">
        <v>8</v>
      </c>
      <c r="B230" s="23">
        <v>221</v>
      </c>
      <c r="C230" s="4" t="s">
        <v>451</v>
      </c>
      <c r="D230" s="3" t="s">
        <v>288</v>
      </c>
      <c r="E230" s="33" t="s">
        <v>7</v>
      </c>
      <c r="F230" s="17">
        <v>165</v>
      </c>
      <c r="G230" s="15">
        <v>97.543333333333337</v>
      </c>
      <c r="H230" s="14">
        <f t="shared" si="3"/>
        <v>16094.65</v>
      </c>
      <c r="I230">
        <v>38</v>
      </c>
    </row>
    <row r="231" spans="1:9" ht="33.75" x14ac:dyDescent="0.2">
      <c r="A231" t="s">
        <v>8</v>
      </c>
      <c r="B231" s="23">
        <v>222</v>
      </c>
      <c r="C231" s="4" t="s">
        <v>548</v>
      </c>
      <c r="D231" s="3" t="s">
        <v>549</v>
      </c>
      <c r="E231" s="33" t="s">
        <v>7</v>
      </c>
      <c r="F231" s="17">
        <v>85</v>
      </c>
      <c r="G231" s="15">
        <v>97.543333333333337</v>
      </c>
      <c r="H231" s="14">
        <f t="shared" si="3"/>
        <v>8291.1833333333343</v>
      </c>
      <c r="I231">
        <v>38</v>
      </c>
    </row>
    <row r="232" spans="1:9" ht="33.75" x14ac:dyDescent="0.2">
      <c r="A232" t="s">
        <v>8</v>
      </c>
      <c r="B232" s="23">
        <v>223</v>
      </c>
      <c r="C232" s="4" t="s">
        <v>452</v>
      </c>
      <c r="D232" s="3" t="s">
        <v>287</v>
      </c>
      <c r="E232" s="33" t="s">
        <v>7</v>
      </c>
      <c r="F232" s="17">
        <v>100</v>
      </c>
      <c r="G232" s="15">
        <v>97.543333333333337</v>
      </c>
      <c r="H232" s="14">
        <f t="shared" si="3"/>
        <v>9754.3333333333339</v>
      </c>
      <c r="I232">
        <v>38</v>
      </c>
    </row>
    <row r="233" spans="1:9" ht="33.75" x14ac:dyDescent="0.2">
      <c r="A233" t="s">
        <v>8</v>
      </c>
      <c r="B233" s="23">
        <v>224</v>
      </c>
      <c r="C233" s="4" t="s">
        <v>453</v>
      </c>
      <c r="D233" s="3" t="s">
        <v>286</v>
      </c>
      <c r="E233" s="33" t="s">
        <v>7</v>
      </c>
      <c r="F233" s="17">
        <v>220</v>
      </c>
      <c r="G233" s="15">
        <v>97.543333333333337</v>
      </c>
      <c r="H233" s="14">
        <f t="shared" si="3"/>
        <v>21459.533333333333</v>
      </c>
      <c r="I233">
        <v>38</v>
      </c>
    </row>
    <row r="234" spans="1:9" ht="33.75" x14ac:dyDescent="0.2">
      <c r="A234" t="s">
        <v>8</v>
      </c>
      <c r="B234" s="23">
        <v>225</v>
      </c>
      <c r="C234" s="4" t="s">
        <v>454</v>
      </c>
      <c r="D234" s="3" t="s">
        <v>285</v>
      </c>
      <c r="E234" s="33" t="s">
        <v>7</v>
      </c>
      <c r="F234" s="17">
        <v>104</v>
      </c>
      <c r="G234" s="15">
        <v>97.543333333333337</v>
      </c>
      <c r="H234" s="14">
        <f t="shared" si="3"/>
        <v>10144.506666666666</v>
      </c>
      <c r="I234">
        <v>38</v>
      </c>
    </row>
    <row r="235" spans="1:9" ht="33.75" x14ac:dyDescent="0.2">
      <c r="A235" t="s">
        <v>8</v>
      </c>
      <c r="B235" s="23">
        <v>226</v>
      </c>
      <c r="C235" s="33" t="s">
        <v>174</v>
      </c>
      <c r="D235" s="3" t="s">
        <v>455</v>
      </c>
      <c r="E235" s="33" t="s">
        <v>7</v>
      </c>
      <c r="F235" s="17">
        <v>75</v>
      </c>
      <c r="G235" s="15">
        <v>97.543333333333337</v>
      </c>
      <c r="H235" s="14">
        <f t="shared" si="3"/>
        <v>7315.75</v>
      </c>
      <c r="I235">
        <v>38</v>
      </c>
    </row>
    <row r="236" spans="1:9" ht="33.75" x14ac:dyDescent="0.2">
      <c r="A236" t="s">
        <v>8</v>
      </c>
      <c r="B236" s="23">
        <v>227</v>
      </c>
      <c r="C236" s="11" t="s">
        <v>173</v>
      </c>
      <c r="D236" s="3" t="s">
        <v>298</v>
      </c>
      <c r="E236" s="33" t="s">
        <v>7</v>
      </c>
      <c r="F236" s="17">
        <v>155</v>
      </c>
      <c r="G236" s="15">
        <v>97.543333333333337</v>
      </c>
      <c r="H236" s="14">
        <f t="shared" si="3"/>
        <v>15119.216666666667</v>
      </c>
      <c r="I236">
        <v>38</v>
      </c>
    </row>
    <row r="237" spans="1:9" ht="22.5" x14ac:dyDescent="0.2">
      <c r="A237" t="s">
        <v>8</v>
      </c>
      <c r="B237" s="23">
        <v>228</v>
      </c>
      <c r="C237" s="11" t="s">
        <v>172</v>
      </c>
      <c r="D237" s="3" t="s">
        <v>297</v>
      </c>
      <c r="E237" s="33" t="s">
        <v>7</v>
      </c>
      <c r="F237" s="17">
        <v>154</v>
      </c>
      <c r="G237" s="15">
        <v>97.543333333333337</v>
      </c>
      <c r="H237" s="14">
        <f t="shared" si="3"/>
        <v>15021.673333333334</v>
      </c>
      <c r="I237">
        <v>38</v>
      </c>
    </row>
    <row r="238" spans="1:9" ht="22.5" x14ac:dyDescent="0.2">
      <c r="A238" t="s">
        <v>8</v>
      </c>
      <c r="B238" s="23">
        <v>229</v>
      </c>
      <c r="C238" s="11" t="s">
        <v>550</v>
      </c>
      <c r="D238" s="3" t="s">
        <v>551</v>
      </c>
      <c r="E238" s="33" t="s">
        <v>7</v>
      </c>
      <c r="F238" s="17">
        <v>160</v>
      </c>
      <c r="G238" s="15">
        <v>97.543333333333337</v>
      </c>
      <c r="H238" s="14">
        <f t="shared" si="3"/>
        <v>15606.933333333334</v>
      </c>
      <c r="I238">
        <v>38</v>
      </c>
    </row>
    <row r="239" spans="1:9" ht="33.75" x14ac:dyDescent="0.2">
      <c r="A239" t="s">
        <v>8</v>
      </c>
      <c r="B239" s="23">
        <v>230</v>
      </c>
      <c r="C239" s="33" t="s">
        <v>456</v>
      </c>
      <c r="D239" s="3" t="s">
        <v>281</v>
      </c>
      <c r="E239" s="33" t="s">
        <v>7</v>
      </c>
      <c r="F239" s="17">
        <v>89</v>
      </c>
      <c r="G239" s="15">
        <v>97.543333333333337</v>
      </c>
      <c r="H239" s="14">
        <f t="shared" si="3"/>
        <v>8681.3566666666666</v>
      </c>
      <c r="I239">
        <v>38</v>
      </c>
    </row>
    <row r="240" spans="1:9" ht="33.75" x14ac:dyDescent="0.2">
      <c r="A240" t="s">
        <v>8</v>
      </c>
      <c r="B240" s="23">
        <v>231</v>
      </c>
      <c r="C240" s="33" t="s">
        <v>457</v>
      </c>
      <c r="D240" s="3" t="s">
        <v>280</v>
      </c>
      <c r="E240" s="33" t="s">
        <v>7</v>
      </c>
      <c r="F240" s="17">
        <v>170</v>
      </c>
      <c r="G240" s="15">
        <v>97.543333333333337</v>
      </c>
      <c r="H240" s="14">
        <f t="shared" si="3"/>
        <v>16582.366666666669</v>
      </c>
      <c r="I240">
        <v>38</v>
      </c>
    </row>
    <row r="241" spans="1:9" ht="33.75" x14ac:dyDescent="0.2">
      <c r="A241" t="s">
        <v>8</v>
      </c>
      <c r="B241" s="23">
        <v>232</v>
      </c>
      <c r="C241" s="33" t="s">
        <v>458</v>
      </c>
      <c r="D241" s="3" t="s">
        <v>279</v>
      </c>
      <c r="E241" s="33" t="s">
        <v>7</v>
      </c>
      <c r="F241" s="17">
        <v>120</v>
      </c>
      <c r="G241" s="15">
        <v>97.543333333333337</v>
      </c>
      <c r="H241" s="14">
        <f t="shared" si="3"/>
        <v>11705.2</v>
      </c>
      <c r="I241">
        <v>38</v>
      </c>
    </row>
    <row r="242" spans="1:9" ht="33.75" x14ac:dyDescent="0.2">
      <c r="A242" t="s">
        <v>8</v>
      </c>
      <c r="B242" s="23">
        <v>233</v>
      </c>
      <c r="C242" s="33" t="s">
        <v>166</v>
      </c>
      <c r="D242" s="3" t="s">
        <v>278</v>
      </c>
      <c r="E242" s="33" t="s">
        <v>24</v>
      </c>
      <c r="F242" s="17">
        <v>120</v>
      </c>
      <c r="G242" s="15">
        <v>97.543333333333337</v>
      </c>
      <c r="H242" s="14">
        <f t="shared" si="3"/>
        <v>11705.2</v>
      </c>
      <c r="I242">
        <v>38</v>
      </c>
    </row>
    <row r="243" spans="1:9" ht="33.75" x14ac:dyDescent="0.2">
      <c r="A243" t="s">
        <v>8</v>
      </c>
      <c r="B243" s="23">
        <v>234</v>
      </c>
      <c r="C243" s="33" t="s">
        <v>170</v>
      </c>
      <c r="D243" s="3" t="s">
        <v>295</v>
      </c>
      <c r="E243" s="33" t="s">
        <v>7</v>
      </c>
      <c r="F243" s="17">
        <v>155</v>
      </c>
      <c r="G243" s="15">
        <v>97.543333333333337</v>
      </c>
      <c r="H243" s="14">
        <f t="shared" si="3"/>
        <v>15119.216666666667</v>
      </c>
      <c r="I243">
        <v>38</v>
      </c>
    </row>
    <row r="244" spans="1:9" ht="33.75" x14ac:dyDescent="0.2">
      <c r="A244" t="s">
        <v>8</v>
      </c>
      <c r="B244" s="23">
        <v>235</v>
      </c>
      <c r="C244" s="33" t="s">
        <v>459</v>
      </c>
      <c r="D244" s="3" t="s">
        <v>294</v>
      </c>
      <c r="E244" s="33" t="s">
        <v>7</v>
      </c>
      <c r="F244" s="17">
        <v>120</v>
      </c>
      <c r="G244" s="15">
        <v>97.543333333333337</v>
      </c>
      <c r="H244" s="14">
        <f t="shared" si="3"/>
        <v>11705.2</v>
      </c>
      <c r="I244">
        <v>38</v>
      </c>
    </row>
    <row r="245" spans="1:9" ht="33.75" x14ac:dyDescent="0.2">
      <c r="A245" t="s">
        <v>8</v>
      </c>
      <c r="B245" s="23">
        <v>236</v>
      </c>
      <c r="C245" s="33" t="s">
        <v>460</v>
      </c>
      <c r="D245" s="3" t="s">
        <v>293</v>
      </c>
      <c r="E245" s="33" t="s">
        <v>7</v>
      </c>
      <c r="F245" s="17">
        <v>190</v>
      </c>
      <c r="G245" s="15">
        <v>97.543333333333337</v>
      </c>
      <c r="H245" s="14">
        <f t="shared" si="3"/>
        <v>18533.233333333334</v>
      </c>
      <c r="I245">
        <v>38</v>
      </c>
    </row>
    <row r="246" spans="1:9" ht="33.75" x14ac:dyDescent="0.2">
      <c r="A246" t="s">
        <v>8</v>
      </c>
      <c r="B246" s="23">
        <v>237</v>
      </c>
      <c r="C246" s="33" t="s">
        <v>169</v>
      </c>
      <c r="D246" s="3" t="s">
        <v>292</v>
      </c>
      <c r="E246" s="33" t="s">
        <v>7</v>
      </c>
      <c r="F246" s="17">
        <v>105</v>
      </c>
      <c r="G246" s="15">
        <v>97.543333333333337</v>
      </c>
      <c r="H246" s="14">
        <f t="shared" si="3"/>
        <v>10242.050000000001</v>
      </c>
      <c r="I246">
        <v>38</v>
      </c>
    </row>
    <row r="247" spans="1:9" ht="33.75" x14ac:dyDescent="0.2">
      <c r="A247" t="s">
        <v>8</v>
      </c>
      <c r="B247" s="23">
        <v>238</v>
      </c>
      <c r="C247" s="33" t="s">
        <v>168</v>
      </c>
      <c r="D247" s="3" t="s">
        <v>291</v>
      </c>
      <c r="E247" s="33" t="s">
        <v>7</v>
      </c>
      <c r="F247" s="17">
        <v>17</v>
      </c>
      <c r="G247" s="15">
        <v>97.543333333333337</v>
      </c>
      <c r="H247" s="14">
        <f t="shared" si="3"/>
        <v>1658.2366666666667</v>
      </c>
      <c r="I247">
        <v>38</v>
      </c>
    </row>
    <row r="248" spans="1:9" ht="33.75" x14ac:dyDescent="0.2">
      <c r="A248" t="s">
        <v>10</v>
      </c>
      <c r="B248" s="23">
        <v>239</v>
      </c>
      <c r="C248" s="33" t="s">
        <v>153</v>
      </c>
      <c r="D248" s="3" t="s">
        <v>266</v>
      </c>
      <c r="E248" s="33" t="s">
        <v>7</v>
      </c>
      <c r="F248" s="17">
        <v>21</v>
      </c>
      <c r="G248" s="15">
        <v>97.543333333333337</v>
      </c>
      <c r="H248" s="14">
        <f t="shared" si="3"/>
        <v>2048.41</v>
      </c>
    </row>
    <row r="249" spans="1:9" ht="33.75" x14ac:dyDescent="0.2">
      <c r="A249" t="s">
        <v>8</v>
      </c>
      <c r="B249" s="23">
        <v>240</v>
      </c>
      <c r="C249" s="33" t="s">
        <v>154</v>
      </c>
      <c r="D249" s="3" t="s">
        <v>267</v>
      </c>
      <c r="E249" s="33" t="s">
        <v>58</v>
      </c>
      <c r="F249" s="17">
        <v>16</v>
      </c>
      <c r="G249" s="15">
        <v>97.543333333333337</v>
      </c>
      <c r="H249" s="14">
        <f t="shared" si="3"/>
        <v>1560.6933333333334</v>
      </c>
      <c r="I249">
        <v>40</v>
      </c>
    </row>
    <row r="250" spans="1:9" ht="33.75" x14ac:dyDescent="0.2">
      <c r="A250" t="s">
        <v>8</v>
      </c>
      <c r="B250" s="23">
        <v>241</v>
      </c>
      <c r="C250" s="33" t="s">
        <v>155</v>
      </c>
      <c r="D250" s="3" t="s">
        <v>268</v>
      </c>
      <c r="E250" s="33" t="s">
        <v>7</v>
      </c>
      <c r="F250" s="17">
        <v>26</v>
      </c>
      <c r="G250" s="15">
        <v>97.543333333333337</v>
      </c>
      <c r="H250" s="14">
        <f t="shared" si="3"/>
        <v>2536.1266666666666</v>
      </c>
      <c r="I250">
        <v>40</v>
      </c>
    </row>
    <row r="251" spans="1:9" ht="33.75" x14ac:dyDescent="0.2">
      <c r="A251" t="s">
        <v>8</v>
      </c>
      <c r="B251" s="23">
        <v>242</v>
      </c>
      <c r="C251" s="33" t="s">
        <v>156</v>
      </c>
      <c r="D251" s="3" t="s">
        <v>269</v>
      </c>
      <c r="E251" s="33" t="s">
        <v>7</v>
      </c>
      <c r="F251" s="17">
        <v>21</v>
      </c>
      <c r="G251" s="15">
        <v>97.543333333333337</v>
      </c>
      <c r="H251" s="14">
        <f t="shared" si="3"/>
        <v>2048.41</v>
      </c>
      <c r="I251">
        <v>40</v>
      </c>
    </row>
    <row r="252" spans="1:9" ht="33.75" x14ac:dyDescent="0.2">
      <c r="A252" t="s">
        <v>8</v>
      </c>
      <c r="B252" s="23">
        <v>243</v>
      </c>
      <c r="C252" s="33" t="s">
        <v>149</v>
      </c>
      <c r="D252" s="3" t="s">
        <v>262</v>
      </c>
      <c r="E252" s="33" t="s">
        <v>7</v>
      </c>
      <c r="F252" s="17">
        <v>21</v>
      </c>
      <c r="G252" s="15">
        <v>97.543333333333337</v>
      </c>
      <c r="H252" s="14">
        <f t="shared" si="3"/>
        <v>2048.41</v>
      </c>
      <c r="I252">
        <v>40</v>
      </c>
    </row>
    <row r="253" spans="1:9" ht="33.75" x14ac:dyDescent="0.2">
      <c r="A253" t="s">
        <v>8</v>
      </c>
      <c r="B253" s="23">
        <v>244</v>
      </c>
      <c r="C253" s="33" t="s">
        <v>145</v>
      </c>
      <c r="D253" s="3" t="s">
        <v>258</v>
      </c>
      <c r="E253" s="33" t="s">
        <v>7</v>
      </c>
      <c r="F253" s="17">
        <v>45</v>
      </c>
      <c r="G253" s="15">
        <v>97.543333333333337</v>
      </c>
      <c r="H253" s="14">
        <f t="shared" si="3"/>
        <v>4389.45</v>
      </c>
      <c r="I253">
        <v>40</v>
      </c>
    </row>
    <row r="254" spans="1:9" ht="33.75" x14ac:dyDescent="0.2">
      <c r="A254" t="s">
        <v>8</v>
      </c>
      <c r="B254" s="23">
        <v>245</v>
      </c>
      <c r="C254" s="33" t="s">
        <v>150</v>
      </c>
      <c r="D254" s="3" t="s">
        <v>263</v>
      </c>
      <c r="E254" s="33" t="s">
        <v>7</v>
      </c>
      <c r="F254" s="17">
        <v>40</v>
      </c>
      <c r="G254" s="15">
        <v>97.543333333333337</v>
      </c>
      <c r="H254" s="14">
        <f t="shared" si="3"/>
        <v>3901.7333333333336</v>
      </c>
      <c r="I254">
        <v>40</v>
      </c>
    </row>
    <row r="255" spans="1:9" ht="33.75" x14ac:dyDescent="0.2">
      <c r="A255" t="s">
        <v>8</v>
      </c>
      <c r="B255" s="23">
        <v>246</v>
      </c>
      <c r="C255" s="33" t="s">
        <v>144</v>
      </c>
      <c r="D255" s="3" t="s">
        <v>257</v>
      </c>
      <c r="E255" s="33" t="s">
        <v>7</v>
      </c>
      <c r="F255" s="17">
        <v>40</v>
      </c>
      <c r="G255" s="15">
        <v>97.543333333333337</v>
      </c>
      <c r="H255" s="14">
        <f t="shared" si="3"/>
        <v>3901.7333333333336</v>
      </c>
      <c r="I255">
        <v>40</v>
      </c>
    </row>
    <row r="256" spans="1:9" ht="33.75" x14ac:dyDescent="0.2">
      <c r="A256" t="s">
        <v>8</v>
      </c>
      <c r="B256" s="23">
        <v>247</v>
      </c>
      <c r="C256" s="33" t="s">
        <v>151</v>
      </c>
      <c r="D256" s="3" t="s">
        <v>264</v>
      </c>
      <c r="E256" s="33" t="s">
        <v>7</v>
      </c>
      <c r="F256" s="17">
        <v>11</v>
      </c>
      <c r="G256" s="15">
        <v>97.543333333333337</v>
      </c>
      <c r="H256" s="14">
        <f t="shared" si="3"/>
        <v>1072.9766666666667</v>
      </c>
      <c r="I256">
        <v>40</v>
      </c>
    </row>
    <row r="257" spans="1:9" ht="33.75" x14ac:dyDescent="0.2">
      <c r="A257" t="s">
        <v>8</v>
      </c>
      <c r="B257" s="23">
        <v>248</v>
      </c>
      <c r="C257" s="33" t="s">
        <v>152</v>
      </c>
      <c r="D257" s="3" t="s">
        <v>265</v>
      </c>
      <c r="E257" s="33" t="s">
        <v>7</v>
      </c>
      <c r="F257" s="17">
        <v>6</v>
      </c>
      <c r="G257" s="15">
        <v>97.543333333333337</v>
      </c>
      <c r="H257" s="14">
        <f t="shared" si="3"/>
        <v>585.26</v>
      </c>
      <c r="I257">
        <v>40</v>
      </c>
    </row>
    <row r="258" spans="1:9" ht="33.75" x14ac:dyDescent="0.2">
      <c r="A258" t="s">
        <v>8</v>
      </c>
      <c r="B258" s="23">
        <v>249</v>
      </c>
      <c r="C258" s="33" t="s">
        <v>157</v>
      </c>
      <c r="D258" s="3" t="s">
        <v>372</v>
      </c>
      <c r="E258" s="33" t="s">
        <v>7</v>
      </c>
      <c r="F258" s="17">
        <v>11</v>
      </c>
      <c r="G258" s="15">
        <v>97.543333333333337</v>
      </c>
      <c r="H258" s="14">
        <f t="shared" si="3"/>
        <v>1072.9766666666667</v>
      </c>
      <c r="I258">
        <v>40</v>
      </c>
    </row>
    <row r="259" spans="1:9" ht="33.75" x14ac:dyDescent="0.2">
      <c r="A259" t="s">
        <v>8</v>
      </c>
      <c r="B259" s="23">
        <v>250</v>
      </c>
      <c r="C259" s="33" t="s">
        <v>159</v>
      </c>
      <c r="D259" s="3" t="s">
        <v>271</v>
      </c>
      <c r="E259" s="33" t="s">
        <v>7</v>
      </c>
      <c r="F259" s="17">
        <v>21</v>
      </c>
      <c r="G259" s="15">
        <v>97.543333333333337</v>
      </c>
      <c r="H259" s="14">
        <f t="shared" si="3"/>
        <v>2048.41</v>
      </c>
      <c r="I259">
        <v>40</v>
      </c>
    </row>
    <row r="260" spans="1:9" ht="33.75" x14ac:dyDescent="0.2">
      <c r="A260" t="s">
        <v>8</v>
      </c>
      <c r="B260" s="23">
        <v>251</v>
      </c>
      <c r="C260" s="33" t="s">
        <v>160</v>
      </c>
      <c r="D260" s="3" t="s">
        <v>272</v>
      </c>
      <c r="E260" s="33" t="s">
        <v>7</v>
      </c>
      <c r="F260" s="17">
        <v>21</v>
      </c>
      <c r="G260" s="15">
        <v>97.543333333333337</v>
      </c>
      <c r="H260" s="14">
        <f t="shared" si="3"/>
        <v>2048.41</v>
      </c>
      <c r="I260">
        <v>40</v>
      </c>
    </row>
    <row r="261" spans="1:9" ht="33.75" x14ac:dyDescent="0.2">
      <c r="A261" t="s">
        <v>8</v>
      </c>
      <c r="B261" s="23">
        <v>252</v>
      </c>
      <c r="C261" s="33" t="s">
        <v>161</v>
      </c>
      <c r="D261" s="3" t="s">
        <v>273</v>
      </c>
      <c r="E261" s="33" t="s">
        <v>7</v>
      </c>
      <c r="F261" s="17">
        <v>25</v>
      </c>
      <c r="G261" s="15">
        <v>97.543333333333337</v>
      </c>
      <c r="H261" s="14">
        <f t="shared" si="3"/>
        <v>2438.5833333333335</v>
      </c>
      <c r="I261">
        <v>40</v>
      </c>
    </row>
    <row r="262" spans="1:9" ht="33.75" x14ac:dyDescent="0.2">
      <c r="A262" t="s">
        <v>8</v>
      </c>
      <c r="B262" s="23">
        <v>253</v>
      </c>
      <c r="C262" s="33" t="s">
        <v>147</v>
      </c>
      <c r="D262" s="3" t="s">
        <v>260</v>
      </c>
      <c r="E262" s="33" t="s">
        <v>7</v>
      </c>
      <c r="F262" s="17">
        <v>35</v>
      </c>
      <c r="G262" s="15">
        <v>97.543333333333337</v>
      </c>
      <c r="H262" s="14">
        <f t="shared" si="3"/>
        <v>3414.0166666666669</v>
      </c>
      <c r="I262">
        <v>40</v>
      </c>
    </row>
    <row r="263" spans="1:9" ht="33.75" x14ac:dyDescent="0.2">
      <c r="A263" t="s">
        <v>8</v>
      </c>
      <c r="B263" s="23">
        <v>254</v>
      </c>
      <c r="C263" s="33" t="s">
        <v>146</v>
      </c>
      <c r="D263" s="3" t="s">
        <v>259</v>
      </c>
      <c r="E263" s="33" t="s">
        <v>7</v>
      </c>
      <c r="F263" s="17">
        <v>21</v>
      </c>
      <c r="G263" s="15">
        <v>97.543333333333337</v>
      </c>
      <c r="H263" s="14">
        <f t="shared" si="3"/>
        <v>2048.41</v>
      </c>
      <c r="I263">
        <v>40</v>
      </c>
    </row>
    <row r="264" spans="1:9" ht="33.75" x14ac:dyDescent="0.2">
      <c r="A264" t="s">
        <v>8</v>
      </c>
      <c r="B264" s="23">
        <v>255</v>
      </c>
      <c r="C264" s="33" t="s">
        <v>148</v>
      </c>
      <c r="D264" s="3" t="s">
        <v>261</v>
      </c>
      <c r="E264" s="33" t="s">
        <v>7</v>
      </c>
      <c r="F264" s="17">
        <v>35</v>
      </c>
      <c r="G264" s="15">
        <v>97.543333333333337</v>
      </c>
      <c r="H264" s="14">
        <f t="shared" si="3"/>
        <v>3414.0166666666669</v>
      </c>
      <c r="I264">
        <v>40</v>
      </c>
    </row>
    <row r="265" spans="1:9" ht="33.75" x14ac:dyDescent="0.2">
      <c r="A265" t="s">
        <v>8</v>
      </c>
      <c r="B265" s="23">
        <v>256</v>
      </c>
      <c r="C265" s="33" t="s">
        <v>162</v>
      </c>
      <c r="D265" s="3" t="s">
        <v>274</v>
      </c>
      <c r="E265" s="33" t="s">
        <v>7</v>
      </c>
      <c r="F265" s="17">
        <v>20</v>
      </c>
      <c r="G265" s="15">
        <v>97.543333333333337</v>
      </c>
      <c r="H265" s="14">
        <f t="shared" si="3"/>
        <v>1950.8666666666668</v>
      </c>
      <c r="I265">
        <v>40</v>
      </c>
    </row>
    <row r="266" spans="1:9" ht="33.75" x14ac:dyDescent="0.2">
      <c r="A266" t="s">
        <v>8</v>
      </c>
      <c r="B266" s="23">
        <v>257</v>
      </c>
      <c r="C266" s="33" t="s">
        <v>158</v>
      </c>
      <c r="D266" s="38" t="s">
        <v>270</v>
      </c>
      <c r="E266" s="33" t="s">
        <v>7</v>
      </c>
      <c r="F266" s="17">
        <v>50</v>
      </c>
      <c r="G266" s="15">
        <v>97.543333333333337</v>
      </c>
      <c r="H266" s="14">
        <f t="shared" si="3"/>
        <v>4877.166666666667</v>
      </c>
      <c r="I266">
        <v>40</v>
      </c>
    </row>
    <row r="267" spans="1:9" ht="22.5" x14ac:dyDescent="0.2">
      <c r="A267" t="s">
        <v>8</v>
      </c>
      <c r="B267" s="23">
        <v>258</v>
      </c>
      <c r="C267" s="34" t="s">
        <v>60</v>
      </c>
      <c r="D267" s="39" t="s">
        <v>61</v>
      </c>
      <c r="E267" s="19" t="s">
        <v>62</v>
      </c>
      <c r="F267" s="17">
        <v>39</v>
      </c>
      <c r="G267" s="15">
        <v>1542.0866666666668</v>
      </c>
      <c r="H267" s="14">
        <f t="shared" si="3"/>
        <v>60141.380000000005</v>
      </c>
      <c r="I267">
        <v>44</v>
      </c>
    </row>
    <row r="268" spans="1:9" ht="85.5" customHeight="1" x14ac:dyDescent="0.2">
      <c r="A268" t="s">
        <v>8</v>
      </c>
      <c r="B268" s="23">
        <v>259</v>
      </c>
      <c r="C268" s="33" t="s">
        <v>63</v>
      </c>
      <c r="D268" s="40" t="s">
        <v>64</v>
      </c>
      <c r="E268" s="33" t="s">
        <v>67</v>
      </c>
      <c r="F268" s="17">
        <v>20</v>
      </c>
      <c r="G268" s="15">
        <v>1579.7699999999998</v>
      </c>
      <c r="H268" s="14">
        <f t="shared" ref="H268:H276" si="4">(F268*G268)</f>
        <v>31595.399999999994</v>
      </c>
      <c r="I268">
        <v>60</v>
      </c>
    </row>
    <row r="269" spans="1:9" ht="45" x14ac:dyDescent="0.2">
      <c r="A269" t="s">
        <v>8</v>
      </c>
      <c r="B269" s="23">
        <v>260</v>
      </c>
      <c r="C269" s="29" t="s">
        <v>65</v>
      </c>
      <c r="D269" s="41" t="s">
        <v>66</v>
      </c>
      <c r="E269" s="33" t="s">
        <v>67</v>
      </c>
      <c r="F269" s="55">
        <v>12</v>
      </c>
      <c r="G269" s="15">
        <v>2218.9266666666667</v>
      </c>
      <c r="H269" s="14">
        <f t="shared" si="4"/>
        <v>26627.120000000003</v>
      </c>
      <c r="I269">
        <v>58</v>
      </c>
    </row>
    <row r="270" spans="1:9" ht="22.5" x14ac:dyDescent="0.2">
      <c r="A270" t="s">
        <v>8</v>
      </c>
      <c r="B270" s="23">
        <v>261</v>
      </c>
      <c r="C270" s="33" t="s">
        <v>68</v>
      </c>
      <c r="D270" s="12" t="s">
        <v>69</v>
      </c>
      <c r="E270" s="19" t="s">
        <v>67</v>
      </c>
      <c r="F270" s="55">
        <v>12</v>
      </c>
      <c r="G270" s="15">
        <v>1291.1166666666666</v>
      </c>
      <c r="H270" s="14">
        <f t="shared" si="4"/>
        <v>15493.399999999998</v>
      </c>
      <c r="I270">
        <v>61</v>
      </c>
    </row>
    <row r="271" spans="1:9" ht="13.5" x14ac:dyDescent="0.2">
      <c r="B271" s="23">
        <v>262</v>
      </c>
      <c r="C271" s="16" t="s">
        <v>564</v>
      </c>
      <c r="D271" s="30" t="s">
        <v>565</v>
      </c>
      <c r="E271" s="31" t="s">
        <v>417</v>
      </c>
      <c r="F271" s="56">
        <v>200</v>
      </c>
      <c r="G271" s="15">
        <v>7.1099999999999994</v>
      </c>
      <c r="H271" s="14">
        <f t="shared" si="4"/>
        <v>1422</v>
      </c>
    </row>
    <row r="272" spans="1:9" ht="33.75" x14ac:dyDescent="0.2">
      <c r="B272" s="23">
        <v>263</v>
      </c>
      <c r="C272" s="16" t="s">
        <v>566</v>
      </c>
      <c r="D272" s="30" t="s">
        <v>569</v>
      </c>
      <c r="E272" s="33" t="s">
        <v>570</v>
      </c>
      <c r="F272" s="56">
        <v>20</v>
      </c>
      <c r="G272" s="15">
        <v>162.50666666666666</v>
      </c>
      <c r="H272" s="14">
        <f t="shared" si="4"/>
        <v>3250.1333333333332</v>
      </c>
    </row>
    <row r="273" spans="2:19" ht="22.5" x14ac:dyDescent="0.2">
      <c r="B273" s="23">
        <v>264</v>
      </c>
      <c r="C273" s="16" t="s">
        <v>567</v>
      </c>
      <c r="D273" s="30" t="s">
        <v>568</v>
      </c>
      <c r="E273" s="32" t="s">
        <v>571</v>
      </c>
      <c r="F273" s="56">
        <v>30</v>
      </c>
      <c r="G273" s="15">
        <v>260.21333333333337</v>
      </c>
      <c r="H273" s="14">
        <f t="shared" si="4"/>
        <v>7806.4000000000015</v>
      </c>
    </row>
    <row r="274" spans="2:19" ht="13.5" x14ac:dyDescent="0.2">
      <c r="B274" s="23">
        <v>265</v>
      </c>
      <c r="C274" s="16" t="s">
        <v>572</v>
      </c>
      <c r="D274" s="30" t="s">
        <v>573</v>
      </c>
      <c r="E274" s="31" t="s">
        <v>7</v>
      </c>
      <c r="F274" s="56">
        <v>10</v>
      </c>
      <c r="G274" s="15">
        <v>38.799999999999997</v>
      </c>
      <c r="H274" s="14">
        <f t="shared" si="4"/>
        <v>388</v>
      </c>
    </row>
    <row r="275" spans="2:19" ht="56.25" x14ac:dyDescent="0.2">
      <c r="B275" s="60">
        <v>266</v>
      </c>
      <c r="C275" s="61" t="s">
        <v>579</v>
      </c>
      <c r="D275" s="62" t="s">
        <v>574</v>
      </c>
      <c r="E275" s="63" t="s">
        <v>7</v>
      </c>
      <c r="F275" s="64">
        <v>2</v>
      </c>
      <c r="G275" s="65">
        <v>5973.34</v>
      </c>
      <c r="H275" s="14">
        <f t="shared" si="4"/>
        <v>11946.68</v>
      </c>
    </row>
    <row r="276" spans="2:19" s="67" customFormat="1" ht="22.5" x14ac:dyDescent="0.2">
      <c r="B276" s="10">
        <v>267</v>
      </c>
      <c r="C276" s="16" t="s">
        <v>586</v>
      </c>
      <c r="D276" s="30" t="s">
        <v>587</v>
      </c>
      <c r="E276" s="16" t="s">
        <v>33</v>
      </c>
      <c r="F276" s="13">
        <v>524</v>
      </c>
      <c r="G276" s="15">
        <v>157.78333333333333</v>
      </c>
      <c r="H276" s="14">
        <f t="shared" si="4"/>
        <v>82678.46666666666</v>
      </c>
      <c r="I276" s="7"/>
      <c r="J276" s="7"/>
      <c r="K276" s="7"/>
      <c r="L276" s="7"/>
      <c r="M276" s="7"/>
      <c r="N276" s="7"/>
      <c r="O276" s="7"/>
      <c r="P276" s="66"/>
    </row>
    <row r="277" spans="2:19" ht="16.5" thickBot="1" x14ac:dyDescent="0.25">
      <c r="B277" s="43"/>
      <c r="C277" s="44"/>
      <c r="D277" s="45"/>
      <c r="E277" s="148" t="s">
        <v>584</v>
      </c>
      <c r="F277" s="149"/>
      <c r="H277" s="111">
        <f>SUM(H10:H276)</f>
        <v>3269954.0066666678</v>
      </c>
      <c r="I277" s="46"/>
      <c r="J277" s="46"/>
      <c r="K277" s="46"/>
      <c r="S277" s="18"/>
    </row>
    <row r="278" spans="2:19" x14ac:dyDescent="0.2">
      <c r="B278" s="146" t="s">
        <v>582</v>
      </c>
      <c r="C278" s="136"/>
      <c r="D278" s="136"/>
      <c r="E278" s="136" t="s">
        <v>578</v>
      </c>
      <c r="F278" s="136"/>
      <c r="G278" s="136"/>
      <c r="H278" s="137"/>
      <c r="I278" s="47"/>
      <c r="J278" s="47"/>
      <c r="K278" s="47"/>
      <c r="L278" s="47"/>
      <c r="M278" s="47"/>
      <c r="N278" s="47"/>
      <c r="O278" s="47"/>
      <c r="P278" s="47"/>
      <c r="Q278" s="47"/>
      <c r="R278" s="47"/>
      <c r="S278" s="47"/>
    </row>
    <row r="279" spans="2:19" x14ac:dyDescent="0.2">
      <c r="B279" s="147" t="s">
        <v>13</v>
      </c>
      <c r="C279" s="138"/>
      <c r="D279" s="138"/>
      <c r="E279" s="138" t="s">
        <v>583</v>
      </c>
      <c r="F279" s="138"/>
      <c r="G279" s="138"/>
      <c r="H279" s="139"/>
      <c r="I279" s="47"/>
      <c r="J279" s="47"/>
      <c r="K279" s="47"/>
      <c r="L279" s="47"/>
      <c r="M279" s="47"/>
      <c r="N279" s="47"/>
      <c r="O279" s="47"/>
      <c r="P279" s="47"/>
      <c r="Q279" s="47"/>
      <c r="R279" s="47"/>
      <c r="S279" s="47"/>
    </row>
    <row r="280" spans="2:19" ht="13.5" thickBot="1" x14ac:dyDescent="0.25">
      <c r="B280" s="142" t="s">
        <v>11</v>
      </c>
      <c r="C280" s="140"/>
      <c r="D280" s="140"/>
      <c r="E280" s="140" t="s">
        <v>12</v>
      </c>
      <c r="F280" s="140"/>
      <c r="G280" s="140"/>
      <c r="H280" s="141"/>
      <c r="I280" s="48"/>
      <c r="J280" s="48"/>
      <c r="K280" s="48"/>
      <c r="L280" s="48"/>
      <c r="M280" s="48"/>
      <c r="N280" s="48"/>
      <c r="O280" s="48"/>
      <c r="P280" s="48"/>
      <c r="Q280" s="48"/>
      <c r="R280" s="48"/>
      <c r="S280" s="48"/>
    </row>
    <row r="281" spans="2:19" x14ac:dyDescent="0.2">
      <c r="B281" s="48"/>
      <c r="C281" s="48"/>
      <c r="D281" s="48"/>
      <c r="E281" s="48"/>
      <c r="F281" s="57"/>
      <c r="G281" s="59"/>
      <c r="H281" s="59"/>
      <c r="I281" s="48"/>
      <c r="J281" s="48"/>
      <c r="K281" s="48"/>
      <c r="L281" s="48"/>
      <c r="M281" s="48"/>
      <c r="N281" s="48"/>
      <c r="O281" s="48"/>
      <c r="P281" s="48"/>
      <c r="Q281" s="48"/>
      <c r="R281" s="48"/>
      <c r="S281" s="18"/>
    </row>
    <row r="282" spans="2:19" x14ac:dyDescent="0.2">
      <c r="B282" s="109"/>
      <c r="C282" s="48"/>
      <c r="D282" s="110"/>
      <c r="E282" s="135"/>
      <c r="F282" s="135"/>
      <c r="G282" s="135"/>
      <c r="H282" s="135"/>
      <c r="I282" s="135"/>
      <c r="J282" s="135"/>
      <c r="K282" s="135"/>
      <c r="L282" s="135"/>
      <c r="M282" s="135"/>
      <c r="N282" s="135"/>
      <c r="O282" s="135"/>
      <c r="P282" s="135"/>
      <c r="Q282" s="135"/>
      <c r="R282" s="135"/>
      <c r="S282" s="18"/>
    </row>
    <row r="285" spans="2:19" x14ac:dyDescent="0.2">
      <c r="G285" s="95" t="s">
        <v>671</v>
      </c>
      <c r="H285" s="18" t="e">
        <f>+#REF!</f>
        <v>#REF!</v>
      </c>
      <c r="K285" s="68" t="s">
        <v>674</v>
      </c>
      <c r="L285">
        <v>-3270000</v>
      </c>
    </row>
    <row r="286" spans="2:19" x14ac:dyDescent="0.2">
      <c r="G286" s="68" t="s">
        <v>672</v>
      </c>
      <c r="H286" s="18">
        <f>+'ANEXO SIN MARCA'!H102:H102</f>
        <v>901631.11333333352</v>
      </c>
      <c r="K286" s="68" t="s">
        <v>675</v>
      </c>
    </row>
    <row r="287" spans="2:19" x14ac:dyDescent="0.2">
      <c r="G287" s="68" t="s">
        <v>673</v>
      </c>
      <c r="H287" s="18" t="e">
        <f>SUM(H285:H286)</f>
        <v>#REF!</v>
      </c>
    </row>
    <row r="289" spans="7:8" x14ac:dyDescent="0.2">
      <c r="G289" s="68" t="s">
        <v>676</v>
      </c>
      <c r="H289" s="95" t="e">
        <f>+H277-H287</f>
        <v>#REF!</v>
      </c>
    </row>
  </sheetData>
  <mergeCells count="12">
    <mergeCell ref="G1:H2"/>
    <mergeCell ref="B278:D278"/>
    <mergeCell ref="B279:D279"/>
    <mergeCell ref="E277:F277"/>
    <mergeCell ref="G3:H3"/>
    <mergeCell ref="G4:H5"/>
    <mergeCell ref="B3:F5"/>
    <mergeCell ref="E282:R282"/>
    <mergeCell ref="E278:H278"/>
    <mergeCell ref="E279:H279"/>
    <mergeCell ref="E280:H280"/>
    <mergeCell ref="B280:D280"/>
  </mergeCells>
  <printOptions horizontalCentered="1" verticalCentered="1"/>
  <pageMargins left="0.70866141732283472" right="0.70866141732283472" top="0" bottom="0.59055118110236227" header="0.31496062992125984" footer="0.31496062992125984"/>
  <pageSetup paperSize="5" scale="7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98" zoomScaleNormal="98" workbookViewId="0">
      <selection activeCell="A2" sqref="A2:XFD2"/>
    </sheetView>
  </sheetViews>
  <sheetFormatPr baseColWidth="10" defaultRowHeight="12.75" x14ac:dyDescent="0.2"/>
  <cols>
    <col min="1" max="1" width="7.7109375" style="134" customWidth="1"/>
    <col min="2" max="2" width="13.28515625" style="134" customWidth="1"/>
    <col min="3" max="3" width="58.42578125" style="134" customWidth="1"/>
    <col min="4" max="4" width="12.42578125" style="134" customWidth="1"/>
    <col min="5" max="5" width="11.42578125" style="117"/>
    <col min="6" max="6" width="18" style="116" customWidth="1"/>
    <col min="7" max="7" width="20.7109375" style="134" customWidth="1"/>
    <col min="8" max="8" width="12.28515625" style="134" customWidth="1"/>
    <col min="9" max="9" width="5.7109375" style="134" customWidth="1"/>
    <col min="10" max="16384" width="11.42578125" style="134"/>
  </cols>
  <sheetData>
    <row r="1" spans="1:7" s="197" customFormat="1" ht="15.75" x14ac:dyDescent="0.25">
      <c r="B1" s="198"/>
      <c r="C1" s="199" t="s">
        <v>713</v>
      </c>
      <c r="D1" s="196" t="s">
        <v>689</v>
      </c>
      <c r="E1" s="196">
        <v>2020</v>
      </c>
      <c r="F1" s="198"/>
    </row>
    <row r="2" spans="1:7" s="197" customFormat="1" ht="15.75" x14ac:dyDescent="0.25">
      <c r="B2" s="198"/>
      <c r="C2" s="199" t="s">
        <v>690</v>
      </c>
      <c r="D2" s="196">
        <v>2541</v>
      </c>
      <c r="E2" s="196"/>
      <c r="F2" s="198"/>
    </row>
    <row r="3" spans="1:7" ht="13.5" thickBot="1" x14ac:dyDescent="0.25">
      <c r="B3" s="133"/>
      <c r="C3" s="133"/>
      <c r="D3" s="133"/>
      <c r="E3" s="133"/>
      <c r="F3" s="133"/>
    </row>
    <row r="4" spans="1:7" ht="13.5" customHeight="1" thickTop="1" x14ac:dyDescent="0.2">
      <c r="A4" s="155" t="s">
        <v>6</v>
      </c>
      <c r="B4" s="187"/>
      <c r="C4" s="187"/>
      <c r="D4" s="187"/>
      <c r="E4" s="187"/>
      <c r="F4" s="187"/>
      <c r="G4" s="188"/>
    </row>
    <row r="5" spans="1:7" ht="12.75" customHeight="1" x14ac:dyDescent="0.2">
      <c r="A5" s="189"/>
      <c r="B5" s="190"/>
      <c r="C5" s="190"/>
      <c r="D5" s="190"/>
      <c r="E5" s="190"/>
      <c r="F5" s="190"/>
      <c r="G5" s="191"/>
    </row>
    <row r="6" spans="1:7" ht="12.75" customHeight="1" x14ac:dyDescent="0.2">
      <c r="A6" s="192"/>
      <c r="B6" s="193"/>
      <c r="C6" s="193"/>
      <c r="D6" s="193"/>
      <c r="E6" s="193"/>
      <c r="F6" s="193"/>
      <c r="G6" s="194"/>
    </row>
    <row r="7" spans="1:7" ht="21.75" customHeight="1" x14ac:dyDescent="0.2">
      <c r="A7" s="164" t="s">
        <v>1</v>
      </c>
      <c r="B7" s="166" t="s">
        <v>2</v>
      </c>
      <c r="C7" s="168" t="s">
        <v>3</v>
      </c>
      <c r="D7" s="169" t="s">
        <v>4</v>
      </c>
      <c r="E7" s="170" t="s">
        <v>5</v>
      </c>
      <c r="F7" s="171" t="s">
        <v>712</v>
      </c>
      <c r="G7" s="172"/>
    </row>
    <row r="8" spans="1:7" x14ac:dyDescent="0.2">
      <c r="A8" s="165"/>
      <c r="B8" s="167"/>
      <c r="C8" s="168"/>
      <c r="D8" s="169"/>
      <c r="E8" s="170"/>
      <c r="F8" s="132" t="s">
        <v>726</v>
      </c>
      <c r="G8" s="131" t="s">
        <v>688</v>
      </c>
    </row>
    <row r="9" spans="1:7" ht="60.75" customHeight="1" x14ac:dyDescent="0.2">
      <c r="A9" s="129">
        <v>1</v>
      </c>
      <c r="B9" s="113" t="s">
        <v>678</v>
      </c>
      <c r="C9" s="20" t="s">
        <v>711</v>
      </c>
      <c r="D9" s="33" t="s">
        <v>7</v>
      </c>
      <c r="E9" s="128">
        <v>90</v>
      </c>
      <c r="F9" s="202">
        <v>143.00003000000001</v>
      </c>
      <c r="G9" s="203">
        <f>F9*E9</f>
        <v>12870.002700000001</v>
      </c>
    </row>
    <row r="10" spans="1:7" ht="60.75" customHeight="1" x14ac:dyDescent="0.2">
      <c r="A10" s="129">
        <v>2</v>
      </c>
      <c r="B10" s="113" t="s">
        <v>679</v>
      </c>
      <c r="C10" s="112" t="s">
        <v>710</v>
      </c>
      <c r="D10" s="33" t="s">
        <v>7</v>
      </c>
      <c r="E10" s="128">
        <v>250</v>
      </c>
      <c r="F10" s="202">
        <v>88</v>
      </c>
      <c r="G10" s="203">
        <f t="shared" ref="G10:G32" si="0">F10*E10</f>
        <v>22000</v>
      </c>
    </row>
    <row r="11" spans="1:7" ht="39" customHeight="1" x14ac:dyDescent="0.2">
      <c r="A11" s="129">
        <v>3</v>
      </c>
      <c r="B11" s="113" t="s">
        <v>680</v>
      </c>
      <c r="C11" s="112" t="s">
        <v>681</v>
      </c>
      <c r="D11" s="33" t="s">
        <v>7</v>
      </c>
      <c r="E11" s="128">
        <v>250</v>
      </c>
      <c r="F11" s="202">
        <v>407</v>
      </c>
      <c r="G11" s="203">
        <f t="shared" si="0"/>
        <v>101750</v>
      </c>
    </row>
    <row r="12" spans="1:7" ht="65.25" customHeight="1" x14ac:dyDescent="0.2">
      <c r="A12" s="129">
        <v>4</v>
      </c>
      <c r="B12" s="113" t="s">
        <v>449</v>
      </c>
      <c r="C12" s="112" t="s">
        <v>709</v>
      </c>
      <c r="D12" s="33" t="s">
        <v>7</v>
      </c>
      <c r="E12" s="128">
        <v>250</v>
      </c>
      <c r="F12" s="202">
        <v>88</v>
      </c>
      <c r="G12" s="203">
        <f t="shared" si="0"/>
        <v>22000</v>
      </c>
    </row>
    <row r="13" spans="1:7" ht="36.75" customHeight="1" x14ac:dyDescent="0.2">
      <c r="A13" s="129">
        <v>5</v>
      </c>
      <c r="B13" s="113" t="s">
        <v>682</v>
      </c>
      <c r="C13" s="20" t="s">
        <v>683</v>
      </c>
      <c r="D13" s="33" t="s">
        <v>7</v>
      </c>
      <c r="E13" s="130">
        <v>150</v>
      </c>
      <c r="F13" s="202">
        <v>1900</v>
      </c>
      <c r="G13" s="203">
        <f t="shared" si="0"/>
        <v>285000</v>
      </c>
    </row>
    <row r="14" spans="1:7" ht="64.5" customHeight="1" x14ac:dyDescent="0.2">
      <c r="A14" s="129">
        <v>6</v>
      </c>
      <c r="B14" s="113" t="s">
        <v>678</v>
      </c>
      <c r="C14" s="112" t="s">
        <v>708</v>
      </c>
      <c r="D14" s="16" t="s">
        <v>7</v>
      </c>
      <c r="E14" s="130">
        <v>90</v>
      </c>
      <c r="F14" s="202">
        <v>142.9999</v>
      </c>
      <c r="G14" s="203">
        <f t="shared" si="0"/>
        <v>12869.991</v>
      </c>
    </row>
    <row r="15" spans="1:7" ht="24" customHeight="1" x14ac:dyDescent="0.2">
      <c r="A15" s="129">
        <v>7</v>
      </c>
      <c r="B15" s="113" t="s">
        <v>55</v>
      </c>
      <c r="C15" s="20" t="s">
        <v>707</v>
      </c>
      <c r="D15" s="33" t="s">
        <v>7</v>
      </c>
      <c r="E15" s="128">
        <v>20</v>
      </c>
      <c r="F15" s="202">
        <v>2086.6201000000001</v>
      </c>
      <c r="G15" s="203">
        <f t="shared" si="0"/>
        <v>41732.402000000002</v>
      </c>
    </row>
    <row r="16" spans="1:7" ht="27" customHeight="1" x14ac:dyDescent="0.2">
      <c r="A16" s="129">
        <v>8</v>
      </c>
      <c r="B16" s="113" t="s">
        <v>493</v>
      </c>
      <c r="C16" s="20" t="s">
        <v>706</v>
      </c>
      <c r="D16" s="33" t="s">
        <v>7</v>
      </c>
      <c r="E16" s="128">
        <v>250</v>
      </c>
      <c r="F16" s="202">
        <v>151.96</v>
      </c>
      <c r="G16" s="203">
        <f t="shared" si="0"/>
        <v>37990</v>
      </c>
    </row>
    <row r="17" spans="1:7" ht="27" customHeight="1" x14ac:dyDescent="0.2">
      <c r="A17" s="129">
        <v>9</v>
      </c>
      <c r="B17" s="113" t="s">
        <v>495</v>
      </c>
      <c r="C17" s="20" t="s">
        <v>705</v>
      </c>
      <c r="D17" s="33" t="s">
        <v>7</v>
      </c>
      <c r="E17" s="128">
        <v>100</v>
      </c>
      <c r="F17" s="202">
        <v>151.96</v>
      </c>
      <c r="G17" s="203">
        <f t="shared" si="0"/>
        <v>15196</v>
      </c>
    </row>
    <row r="18" spans="1:7" ht="27" customHeight="1" x14ac:dyDescent="0.2">
      <c r="A18" s="129">
        <v>10</v>
      </c>
      <c r="B18" s="113" t="s">
        <v>684</v>
      </c>
      <c r="C18" s="20" t="s">
        <v>704</v>
      </c>
      <c r="D18" s="33" t="s">
        <v>7</v>
      </c>
      <c r="E18" s="128">
        <v>50</v>
      </c>
      <c r="F18" s="202">
        <v>151.96</v>
      </c>
      <c r="G18" s="203">
        <f t="shared" si="0"/>
        <v>7598</v>
      </c>
    </row>
    <row r="19" spans="1:7" ht="27" customHeight="1" x14ac:dyDescent="0.2">
      <c r="A19" s="129">
        <v>11</v>
      </c>
      <c r="B19" s="113" t="s">
        <v>498</v>
      </c>
      <c r="C19" s="20" t="s">
        <v>703</v>
      </c>
      <c r="D19" s="33" t="s">
        <v>7</v>
      </c>
      <c r="E19" s="128">
        <v>120</v>
      </c>
      <c r="F19" s="202">
        <v>151.96</v>
      </c>
      <c r="G19" s="203">
        <f t="shared" si="0"/>
        <v>18235.2</v>
      </c>
    </row>
    <row r="20" spans="1:7" ht="27" customHeight="1" x14ac:dyDescent="0.2">
      <c r="A20" s="129">
        <v>12</v>
      </c>
      <c r="B20" s="113" t="s">
        <v>500</v>
      </c>
      <c r="C20" s="20" t="s">
        <v>702</v>
      </c>
      <c r="D20" s="33" t="s">
        <v>7</v>
      </c>
      <c r="E20" s="128">
        <v>100</v>
      </c>
      <c r="F20" s="202">
        <v>151.96</v>
      </c>
      <c r="G20" s="203">
        <f t="shared" si="0"/>
        <v>15196</v>
      </c>
    </row>
    <row r="21" spans="1:7" ht="27" customHeight="1" x14ac:dyDescent="0.2">
      <c r="A21" s="129">
        <v>13</v>
      </c>
      <c r="B21" s="113" t="s">
        <v>165</v>
      </c>
      <c r="C21" s="20" t="s">
        <v>701</v>
      </c>
      <c r="D21" s="33" t="s">
        <v>7</v>
      </c>
      <c r="E21" s="128">
        <v>50</v>
      </c>
      <c r="F21" s="202">
        <v>151.96</v>
      </c>
      <c r="G21" s="203">
        <f t="shared" si="0"/>
        <v>7598</v>
      </c>
    </row>
    <row r="22" spans="1:7" ht="27" customHeight="1" x14ac:dyDescent="0.2">
      <c r="A22" s="129">
        <v>14</v>
      </c>
      <c r="B22" s="113" t="s">
        <v>167</v>
      </c>
      <c r="C22" s="20" t="s">
        <v>700</v>
      </c>
      <c r="D22" s="33" t="s">
        <v>7</v>
      </c>
      <c r="E22" s="128">
        <v>50</v>
      </c>
      <c r="F22" s="202">
        <v>151.96</v>
      </c>
      <c r="G22" s="203">
        <f t="shared" si="0"/>
        <v>7598</v>
      </c>
    </row>
    <row r="23" spans="1:7" ht="27" customHeight="1" x14ac:dyDescent="0.2">
      <c r="A23" s="129">
        <v>15</v>
      </c>
      <c r="B23" s="113" t="s">
        <v>456</v>
      </c>
      <c r="C23" s="20" t="s">
        <v>699</v>
      </c>
      <c r="D23" s="33" t="s">
        <v>7</v>
      </c>
      <c r="E23" s="128">
        <v>100</v>
      </c>
      <c r="F23" s="202">
        <v>151.96</v>
      </c>
      <c r="G23" s="203">
        <f t="shared" si="0"/>
        <v>15196</v>
      </c>
    </row>
    <row r="24" spans="1:7" ht="27" customHeight="1" x14ac:dyDescent="0.2">
      <c r="A24" s="129">
        <v>16</v>
      </c>
      <c r="B24" s="113" t="s">
        <v>457</v>
      </c>
      <c r="C24" s="20" t="s">
        <v>698</v>
      </c>
      <c r="D24" s="33" t="s">
        <v>7</v>
      </c>
      <c r="E24" s="128">
        <v>150</v>
      </c>
      <c r="F24" s="202">
        <v>151.96</v>
      </c>
      <c r="G24" s="203">
        <f t="shared" si="0"/>
        <v>22794</v>
      </c>
    </row>
    <row r="25" spans="1:7" ht="27" customHeight="1" x14ac:dyDescent="0.2">
      <c r="A25" s="129">
        <v>17</v>
      </c>
      <c r="B25" s="113" t="s">
        <v>458</v>
      </c>
      <c r="C25" s="20" t="s">
        <v>697</v>
      </c>
      <c r="D25" s="33" t="s">
        <v>7</v>
      </c>
      <c r="E25" s="128">
        <v>120</v>
      </c>
      <c r="F25" s="202">
        <v>151.96</v>
      </c>
      <c r="G25" s="203">
        <f t="shared" si="0"/>
        <v>18235.2</v>
      </c>
    </row>
    <row r="26" spans="1:7" ht="27" customHeight="1" x14ac:dyDescent="0.2">
      <c r="A26" s="129">
        <v>18</v>
      </c>
      <c r="B26" s="113" t="s">
        <v>170</v>
      </c>
      <c r="C26" s="20" t="s">
        <v>696</v>
      </c>
      <c r="D26" s="33" t="s">
        <v>7</v>
      </c>
      <c r="E26" s="128">
        <v>140</v>
      </c>
      <c r="F26" s="202">
        <v>151.96</v>
      </c>
      <c r="G26" s="203">
        <f t="shared" si="0"/>
        <v>21274.400000000001</v>
      </c>
    </row>
    <row r="27" spans="1:7" ht="27" customHeight="1" x14ac:dyDescent="0.2">
      <c r="A27" s="129">
        <v>19</v>
      </c>
      <c r="B27" s="113" t="s">
        <v>459</v>
      </c>
      <c r="C27" s="20" t="s">
        <v>695</v>
      </c>
      <c r="D27" s="33" t="s">
        <v>7</v>
      </c>
      <c r="E27" s="128">
        <v>120</v>
      </c>
      <c r="F27" s="202">
        <v>151.96</v>
      </c>
      <c r="G27" s="203">
        <f t="shared" si="0"/>
        <v>18235.2</v>
      </c>
    </row>
    <row r="28" spans="1:7" ht="27" customHeight="1" x14ac:dyDescent="0.2">
      <c r="A28" s="129">
        <v>20</v>
      </c>
      <c r="B28" s="113" t="s">
        <v>460</v>
      </c>
      <c r="C28" s="20" t="s">
        <v>694</v>
      </c>
      <c r="D28" s="33" t="s">
        <v>7</v>
      </c>
      <c r="E28" s="128">
        <v>120</v>
      </c>
      <c r="F28" s="202">
        <v>151.96</v>
      </c>
      <c r="G28" s="203">
        <f t="shared" si="0"/>
        <v>18235.2</v>
      </c>
    </row>
    <row r="29" spans="1:7" ht="25.5" customHeight="1" x14ac:dyDescent="0.2">
      <c r="A29" s="129">
        <v>21</v>
      </c>
      <c r="B29" s="113" t="s">
        <v>155</v>
      </c>
      <c r="C29" s="20" t="s">
        <v>693</v>
      </c>
      <c r="D29" s="33" t="s">
        <v>7</v>
      </c>
      <c r="E29" s="128">
        <v>50</v>
      </c>
      <c r="F29" s="202">
        <v>151.96</v>
      </c>
      <c r="G29" s="203">
        <f t="shared" si="0"/>
        <v>7598</v>
      </c>
    </row>
    <row r="30" spans="1:7" ht="25.5" customHeight="1" x14ac:dyDescent="0.2">
      <c r="A30" s="129">
        <v>22</v>
      </c>
      <c r="B30" s="113" t="s">
        <v>685</v>
      </c>
      <c r="C30" s="112" t="s">
        <v>692</v>
      </c>
      <c r="D30" s="33" t="s">
        <v>7</v>
      </c>
      <c r="E30" s="128">
        <v>30</v>
      </c>
      <c r="F30" s="202">
        <v>75.000100000000003</v>
      </c>
      <c r="G30" s="203">
        <f t="shared" si="0"/>
        <v>2250.0030000000002</v>
      </c>
    </row>
    <row r="31" spans="1:7" ht="14.25" customHeight="1" x14ac:dyDescent="0.2">
      <c r="A31" s="129">
        <v>23</v>
      </c>
      <c r="B31" s="113" t="s">
        <v>57</v>
      </c>
      <c r="C31" s="20" t="s">
        <v>329</v>
      </c>
      <c r="D31" s="33" t="s">
        <v>7</v>
      </c>
      <c r="E31" s="128">
        <v>15</v>
      </c>
      <c r="F31" s="202">
        <v>959.39959999999996</v>
      </c>
      <c r="G31" s="203">
        <f t="shared" si="0"/>
        <v>14390.993999999999</v>
      </c>
    </row>
    <row r="32" spans="1:7" ht="26.25" customHeight="1" x14ac:dyDescent="0.2">
      <c r="A32" s="129">
        <v>24</v>
      </c>
      <c r="B32" s="113" t="s">
        <v>687</v>
      </c>
      <c r="C32" s="20" t="s">
        <v>691</v>
      </c>
      <c r="D32" s="33" t="s">
        <v>686</v>
      </c>
      <c r="E32" s="128">
        <v>10</v>
      </c>
      <c r="F32" s="202">
        <v>1909.8796</v>
      </c>
      <c r="G32" s="203">
        <f t="shared" si="0"/>
        <v>19098.795999999998</v>
      </c>
    </row>
    <row r="33" spans="1:11" ht="16.5" thickBot="1" x14ac:dyDescent="0.25">
      <c r="A33" s="125"/>
      <c r="B33" s="124"/>
      <c r="C33" s="123"/>
      <c r="D33" s="122"/>
      <c r="E33" s="121"/>
      <c r="F33" s="120"/>
      <c r="G33" s="119">
        <f>SUM(G9:G32)</f>
        <v>764941.38869999978</v>
      </c>
      <c r="I33" s="118"/>
      <c r="J33" s="114"/>
      <c r="K33" s="114"/>
    </row>
    <row r="34" spans="1:11" ht="13.5" thickTop="1" x14ac:dyDescent="0.2"/>
    <row r="35" spans="1:11" x14ac:dyDescent="0.2">
      <c r="B35" s="195" t="s">
        <v>715</v>
      </c>
      <c r="D35" s="69" t="s">
        <v>9</v>
      </c>
    </row>
    <row r="36" spans="1:11" x14ac:dyDescent="0.2">
      <c r="B36" s="195" t="s">
        <v>714</v>
      </c>
      <c r="D36" s="69" t="s">
        <v>720</v>
      </c>
    </row>
    <row r="37" spans="1:11" x14ac:dyDescent="0.2">
      <c r="B37" s="195" t="s">
        <v>719</v>
      </c>
      <c r="D37" s="69" t="s">
        <v>716</v>
      </c>
    </row>
    <row r="38" spans="1:11" x14ac:dyDescent="0.2">
      <c r="B38" s="195" t="s">
        <v>717</v>
      </c>
      <c r="D38" s="69" t="s">
        <v>721</v>
      </c>
      <c r="F38" s="200"/>
    </row>
    <row r="39" spans="1:11" ht="17.25" x14ac:dyDescent="0.35">
      <c r="B39" s="195" t="s">
        <v>718</v>
      </c>
      <c r="D39" s="69" t="s">
        <v>722</v>
      </c>
      <c r="F39" s="201"/>
    </row>
    <row r="40" spans="1:11" x14ac:dyDescent="0.2">
      <c r="F40" s="200"/>
    </row>
  </sheetData>
  <mergeCells count="7">
    <mergeCell ref="A4:G6"/>
    <mergeCell ref="A7:A8"/>
    <mergeCell ref="B7:B8"/>
    <mergeCell ref="C7:C8"/>
    <mergeCell ref="D7:D8"/>
    <mergeCell ref="E7:E8"/>
    <mergeCell ref="F7:G7"/>
  </mergeCells>
  <pageMargins left="0.70866141732283472" right="0.70866141732283472" top="0" bottom="0.39370078740157483" header="0.39370078740157483" footer="0.31496062992125984"/>
  <pageSetup scale="70" orientation="portrait" horizontalDpi="4294967293"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tabSelected="1" topLeftCell="B1" zoomScale="114" zoomScaleNormal="98" workbookViewId="0">
      <selection activeCell="I15" sqref="I15"/>
    </sheetView>
  </sheetViews>
  <sheetFormatPr baseColWidth="10" defaultRowHeight="12.75" x14ac:dyDescent="0.2"/>
  <cols>
    <col min="1" max="1" width="7.7109375" style="9" customWidth="1"/>
    <col min="2" max="2" width="13.28515625" style="9" customWidth="1"/>
    <col min="3" max="3" width="58.42578125" style="9" customWidth="1"/>
    <col min="4" max="4" width="12.42578125" style="9" customWidth="1"/>
    <col min="5" max="5" width="11.42578125" style="117"/>
    <col min="6" max="6" width="11.42578125" style="116"/>
    <col min="7" max="7" width="15.28515625" style="9" customWidth="1"/>
    <col min="8" max="8" width="11.42578125" style="9" customWidth="1"/>
    <col min="9" max="9" width="12.28515625" style="9" customWidth="1"/>
    <col min="10" max="10" width="11.42578125" style="9" customWidth="1"/>
    <col min="11" max="16384" width="11.42578125" style="9"/>
  </cols>
  <sheetData>
    <row r="1" spans="1:12" s="197" customFormat="1" ht="15.75" x14ac:dyDescent="0.25">
      <c r="B1" s="198"/>
      <c r="C1" s="199" t="s">
        <v>713</v>
      </c>
      <c r="D1" s="196" t="s">
        <v>689</v>
      </c>
      <c r="E1" s="196">
        <v>2020</v>
      </c>
      <c r="F1" s="198"/>
    </row>
    <row r="2" spans="1:12" s="197" customFormat="1" ht="15.75" x14ac:dyDescent="0.25">
      <c r="B2" s="198"/>
      <c r="C2" s="199" t="s">
        <v>690</v>
      </c>
      <c r="D2" s="196">
        <v>2541</v>
      </c>
      <c r="E2" s="196"/>
      <c r="F2" s="198"/>
    </row>
    <row r="3" spans="1:12" ht="13.5" thickBot="1" x14ac:dyDescent="0.25">
      <c r="B3" s="115"/>
      <c r="C3" s="115"/>
      <c r="D3" s="115"/>
      <c r="E3" s="115"/>
      <c r="F3" s="115"/>
    </row>
    <row r="4" spans="1:12" ht="13.5" customHeight="1" thickTop="1" x14ac:dyDescent="0.2">
      <c r="A4" s="155" t="s">
        <v>6</v>
      </c>
      <c r="B4" s="187"/>
      <c r="C4" s="187"/>
      <c r="D4" s="187"/>
      <c r="E4" s="187"/>
      <c r="F4" s="187"/>
      <c r="G4" s="188"/>
    </row>
    <row r="5" spans="1:12" ht="12.75" customHeight="1" x14ac:dyDescent="0.2">
      <c r="A5" s="189"/>
      <c r="B5" s="190"/>
      <c r="C5" s="190"/>
      <c r="D5" s="190"/>
      <c r="E5" s="190"/>
      <c r="F5" s="190"/>
      <c r="G5" s="191"/>
    </row>
    <row r="6" spans="1:12" ht="12.75" customHeight="1" x14ac:dyDescent="0.2">
      <c r="A6" s="192"/>
      <c r="B6" s="193"/>
      <c r="C6" s="193"/>
      <c r="D6" s="193"/>
      <c r="E6" s="193"/>
      <c r="F6" s="193"/>
      <c r="G6" s="194"/>
    </row>
    <row r="7" spans="1:12" ht="21.75" customHeight="1" x14ac:dyDescent="0.2">
      <c r="A7" s="164" t="s">
        <v>1</v>
      </c>
      <c r="B7" s="166" t="s">
        <v>2</v>
      </c>
      <c r="C7" s="168" t="s">
        <v>3</v>
      </c>
      <c r="D7" s="169" t="s">
        <v>4</v>
      </c>
      <c r="E7" s="170" t="s">
        <v>5</v>
      </c>
      <c r="F7" s="171" t="s">
        <v>712</v>
      </c>
      <c r="G7" s="172"/>
    </row>
    <row r="8" spans="1:12" x14ac:dyDescent="0.2">
      <c r="A8" s="165"/>
      <c r="B8" s="167"/>
      <c r="C8" s="168"/>
      <c r="D8" s="169"/>
      <c r="E8" s="170"/>
      <c r="F8" s="132" t="s">
        <v>727</v>
      </c>
      <c r="G8" s="131" t="s">
        <v>688</v>
      </c>
    </row>
    <row r="9" spans="1:12" ht="70.5" customHeight="1" x14ac:dyDescent="0.2">
      <c r="A9" s="129">
        <v>1</v>
      </c>
      <c r="B9" s="113" t="s">
        <v>678</v>
      </c>
      <c r="C9" s="20" t="s">
        <v>723</v>
      </c>
      <c r="D9" s="33" t="s">
        <v>7</v>
      </c>
      <c r="E9" s="128">
        <v>250</v>
      </c>
      <c r="F9" s="127">
        <v>40.6</v>
      </c>
      <c r="G9" s="126">
        <f t="shared" ref="G9" si="0">F9*E9</f>
        <v>10150</v>
      </c>
    </row>
    <row r="10" spans="1:12" ht="16.5" thickBot="1" x14ac:dyDescent="0.25">
      <c r="A10" s="125"/>
      <c r="B10" s="124"/>
      <c r="C10" s="123"/>
      <c r="D10" s="122"/>
      <c r="E10" s="121"/>
      <c r="F10" s="120"/>
      <c r="G10" s="119">
        <f>SUM(G9:G9)</f>
        <v>10150</v>
      </c>
      <c r="J10" s="118"/>
      <c r="K10" s="114"/>
      <c r="L10" s="114"/>
    </row>
    <row r="11" spans="1:12" ht="13.5" thickTop="1" x14ac:dyDescent="0.2"/>
    <row r="12" spans="1:12" s="134" customFormat="1" x14ac:dyDescent="0.2">
      <c r="B12" s="195" t="s">
        <v>715</v>
      </c>
      <c r="D12" s="69" t="s">
        <v>9</v>
      </c>
      <c r="E12" s="117"/>
      <c r="F12" s="116"/>
    </row>
    <row r="13" spans="1:12" x14ac:dyDescent="0.2">
      <c r="B13" s="195" t="s">
        <v>714</v>
      </c>
      <c r="D13" s="69" t="s">
        <v>724</v>
      </c>
    </row>
    <row r="14" spans="1:12" x14ac:dyDescent="0.2">
      <c r="B14" s="195" t="s">
        <v>719</v>
      </c>
      <c r="D14" s="69" t="s">
        <v>716</v>
      </c>
    </row>
    <row r="15" spans="1:12" x14ac:dyDescent="0.2">
      <c r="B15" s="195" t="s">
        <v>717</v>
      </c>
      <c r="D15" s="69" t="s">
        <v>725</v>
      </c>
      <c r="F15" s="200"/>
    </row>
    <row r="16" spans="1:12" ht="17.25" x14ac:dyDescent="0.35">
      <c r="B16" s="195" t="s">
        <v>718</v>
      </c>
      <c r="D16" s="69" t="s">
        <v>722</v>
      </c>
      <c r="F16" s="201"/>
    </row>
  </sheetData>
  <mergeCells count="7">
    <mergeCell ref="A7:A8"/>
    <mergeCell ref="B7:B8"/>
    <mergeCell ref="C7:C8"/>
    <mergeCell ref="D7:D8"/>
    <mergeCell ref="E7:E8"/>
    <mergeCell ref="F7:G7"/>
    <mergeCell ref="A4:G6"/>
  </mergeCells>
  <pageMargins left="0.70866141732283472" right="0.70866141732283472" top="0" bottom="0.39370078740157483" header="0.39370078740157483" footer="0.31496062992125984"/>
  <pageSetup scale="70" orientation="portrait" horizontalDpi="4294967293"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07"/>
  <sheetViews>
    <sheetView workbookViewId="0">
      <selection activeCell="H10" sqref="H10:H38"/>
    </sheetView>
  </sheetViews>
  <sheetFormatPr baseColWidth="10" defaultRowHeight="12.75" x14ac:dyDescent="0.2"/>
  <cols>
    <col min="4" max="4" width="54.42578125" style="42" customWidth="1"/>
    <col min="6" max="6" width="11.42578125" style="58"/>
    <col min="7" max="7" width="12.5703125" customWidth="1"/>
    <col min="8" max="8" width="15.7109375" style="18" customWidth="1"/>
    <col min="9" max="10" width="0" hidden="1" customWidth="1"/>
  </cols>
  <sheetData>
    <row r="1" spans="2:9" x14ac:dyDescent="0.2">
      <c r="B1" s="92"/>
      <c r="C1" s="5"/>
      <c r="D1" s="35"/>
      <c r="E1" s="6"/>
      <c r="F1" s="21"/>
      <c r="G1" s="143">
        <v>43174</v>
      </c>
      <c r="H1" s="144"/>
    </row>
    <row r="2" spans="2:9" ht="13.5" thickBot="1" x14ac:dyDescent="0.25">
      <c r="B2" s="1"/>
      <c r="C2" s="7"/>
      <c r="D2" s="36"/>
      <c r="E2" s="8"/>
      <c r="F2" s="22"/>
      <c r="G2" s="145"/>
      <c r="H2" s="145"/>
    </row>
    <row r="3" spans="2:9" ht="13.5" thickTop="1" x14ac:dyDescent="0.2">
      <c r="B3" s="173" t="s">
        <v>6</v>
      </c>
      <c r="C3" s="174"/>
      <c r="D3" s="174"/>
      <c r="E3" s="174"/>
      <c r="F3" s="175"/>
      <c r="G3" s="182" t="s">
        <v>0</v>
      </c>
      <c r="H3" s="183"/>
    </row>
    <row r="4" spans="2:9" x14ac:dyDescent="0.2">
      <c r="B4" s="176"/>
      <c r="C4" s="177"/>
      <c r="D4" s="177"/>
      <c r="E4" s="177"/>
      <c r="F4" s="178"/>
      <c r="G4" s="184"/>
      <c r="H4" s="185"/>
    </row>
    <row r="5" spans="2:9" x14ac:dyDescent="0.2">
      <c r="B5" s="179"/>
      <c r="C5" s="180"/>
      <c r="D5" s="180"/>
      <c r="E5" s="180"/>
      <c r="F5" s="181"/>
      <c r="G5" s="186"/>
      <c r="H5" s="185"/>
    </row>
    <row r="6" spans="2:9" ht="16.5" hidden="1" x14ac:dyDescent="0.2">
      <c r="B6" s="96"/>
      <c r="C6" s="97"/>
      <c r="D6" s="98"/>
      <c r="E6" s="98"/>
      <c r="F6" s="99"/>
      <c r="G6" s="100"/>
      <c r="H6" s="101"/>
    </row>
    <row r="7" spans="2:9" ht="16.5" hidden="1" x14ac:dyDescent="0.2">
      <c r="B7" s="96"/>
      <c r="C7" s="97"/>
      <c r="D7" s="98"/>
      <c r="E7" s="98"/>
      <c r="F7" s="99"/>
      <c r="G7" s="100"/>
      <c r="H7" s="101"/>
    </row>
    <row r="8" spans="2:9" ht="16.5" hidden="1" x14ac:dyDescent="0.2">
      <c r="B8" s="96"/>
      <c r="C8" s="97"/>
      <c r="D8" s="98"/>
      <c r="E8" s="98"/>
      <c r="F8" s="99"/>
      <c r="G8" s="100"/>
      <c r="H8" s="101"/>
    </row>
    <row r="9" spans="2:9" ht="39.75" customHeight="1" x14ac:dyDescent="0.2">
      <c r="B9" s="102" t="s">
        <v>1</v>
      </c>
      <c r="C9" s="103" t="s">
        <v>2</v>
      </c>
      <c r="D9" s="104" t="s">
        <v>3</v>
      </c>
      <c r="E9" s="105" t="s">
        <v>4</v>
      </c>
      <c r="F9" s="106" t="s">
        <v>5</v>
      </c>
      <c r="G9" s="106" t="s">
        <v>595</v>
      </c>
      <c r="H9" s="106" t="s">
        <v>589</v>
      </c>
      <c r="I9" s="80" t="s">
        <v>597</v>
      </c>
    </row>
    <row r="10" spans="2:9" ht="29.25" customHeight="1" x14ac:dyDescent="0.2">
      <c r="B10" s="23">
        <v>1</v>
      </c>
      <c r="C10" s="16" t="s">
        <v>17</v>
      </c>
      <c r="D10" s="30" t="s">
        <v>505</v>
      </c>
      <c r="E10" s="16" t="s">
        <v>18</v>
      </c>
      <c r="F10" s="51">
        <v>70</v>
      </c>
      <c r="G10" s="15">
        <v>166.46333333333334</v>
      </c>
      <c r="H10" s="14">
        <f>(F10*G10)</f>
        <v>11652.433333333334</v>
      </c>
    </row>
    <row r="11" spans="2:9" ht="36" customHeight="1" x14ac:dyDescent="0.2">
      <c r="B11" s="23">
        <v>2</v>
      </c>
      <c r="C11" s="16" t="s">
        <v>19</v>
      </c>
      <c r="D11" s="30" t="s">
        <v>506</v>
      </c>
      <c r="E11" s="16" t="s">
        <v>20</v>
      </c>
      <c r="F11" s="51">
        <v>4</v>
      </c>
      <c r="G11" s="15">
        <v>20.196666666666669</v>
      </c>
      <c r="H11" s="14">
        <f>(F11*G11)</f>
        <v>80.786666666666676</v>
      </c>
    </row>
    <row r="12" spans="2:9" ht="41.25" customHeight="1" x14ac:dyDescent="0.2">
      <c r="B12" s="23">
        <v>3</v>
      </c>
      <c r="C12" s="16" t="s">
        <v>21</v>
      </c>
      <c r="D12" s="30" t="s">
        <v>507</v>
      </c>
      <c r="E12" s="16" t="s">
        <v>22</v>
      </c>
      <c r="F12" s="51">
        <v>12</v>
      </c>
      <c r="G12" s="15">
        <v>123.42</v>
      </c>
      <c r="H12" s="14">
        <f t="shared" ref="H12:H39" si="0">(F12*G12)</f>
        <v>1481.04</v>
      </c>
    </row>
    <row r="13" spans="2:9" s="9" customFormat="1" ht="33.75" customHeight="1" x14ac:dyDescent="0.2">
      <c r="B13" s="23">
        <v>4</v>
      </c>
      <c r="C13" s="16" t="s">
        <v>23</v>
      </c>
      <c r="D13" s="30" t="s">
        <v>508</v>
      </c>
      <c r="E13" s="16" t="s">
        <v>24</v>
      </c>
      <c r="F13" s="51">
        <v>50</v>
      </c>
      <c r="G13" s="15">
        <v>81.399999999999991</v>
      </c>
      <c r="H13" s="14">
        <f t="shared" si="0"/>
        <v>4069.9999999999995</v>
      </c>
    </row>
    <row r="14" spans="2:9" ht="27" customHeight="1" x14ac:dyDescent="0.2">
      <c r="B14" s="23">
        <v>5</v>
      </c>
      <c r="C14" s="16" t="s">
        <v>25</v>
      </c>
      <c r="D14" s="30" t="s">
        <v>590</v>
      </c>
      <c r="E14" s="16" t="s">
        <v>26</v>
      </c>
      <c r="F14" s="51">
        <v>10</v>
      </c>
      <c r="G14" s="15">
        <v>147.9</v>
      </c>
      <c r="H14" s="14">
        <f t="shared" si="0"/>
        <v>1479</v>
      </c>
    </row>
    <row r="15" spans="2:9" ht="42.75" customHeight="1" x14ac:dyDescent="0.2">
      <c r="B15" s="23">
        <v>6</v>
      </c>
      <c r="C15" s="16" t="s">
        <v>28</v>
      </c>
      <c r="D15" s="30" t="s">
        <v>509</v>
      </c>
      <c r="E15" s="16" t="s">
        <v>7</v>
      </c>
      <c r="F15" s="51">
        <v>50</v>
      </c>
      <c r="G15" s="15">
        <v>41.31</v>
      </c>
      <c r="H15" s="14">
        <f t="shared" si="0"/>
        <v>2065.5</v>
      </c>
    </row>
    <row r="16" spans="2:9" ht="30.75" customHeight="1" x14ac:dyDescent="0.2">
      <c r="B16" s="23">
        <v>7</v>
      </c>
      <c r="C16" s="16" t="s">
        <v>28</v>
      </c>
      <c r="D16" s="30" t="s">
        <v>29</v>
      </c>
      <c r="E16" s="16" t="s">
        <v>7</v>
      </c>
      <c r="F16" s="51">
        <v>20</v>
      </c>
      <c r="G16" s="15">
        <v>41.31</v>
      </c>
      <c r="H16" s="14">
        <f t="shared" si="0"/>
        <v>826.2</v>
      </c>
    </row>
    <row r="17" spans="2:8" ht="33" customHeight="1" x14ac:dyDescent="0.2">
      <c r="B17" s="23">
        <v>8</v>
      </c>
      <c r="C17" s="16" t="s">
        <v>30</v>
      </c>
      <c r="D17" s="30" t="s">
        <v>510</v>
      </c>
      <c r="E17" s="16" t="s">
        <v>7</v>
      </c>
      <c r="F17" s="51">
        <v>50</v>
      </c>
      <c r="G17" s="15">
        <v>172.33</v>
      </c>
      <c r="H17" s="14">
        <f t="shared" si="0"/>
        <v>8616.5</v>
      </c>
    </row>
    <row r="18" spans="2:8" ht="72.75" customHeight="1" x14ac:dyDescent="0.2">
      <c r="B18" s="23">
        <v>9</v>
      </c>
      <c r="C18" s="16" t="s">
        <v>31</v>
      </c>
      <c r="D18" s="30" t="s">
        <v>513</v>
      </c>
      <c r="E18" s="16" t="s">
        <v>27</v>
      </c>
      <c r="F18" s="51">
        <v>350</v>
      </c>
      <c r="G18" s="15">
        <v>91.8</v>
      </c>
      <c r="H18" s="14">
        <f t="shared" si="0"/>
        <v>32130</v>
      </c>
    </row>
    <row r="19" spans="2:8" ht="29.25" customHeight="1" x14ac:dyDescent="0.2">
      <c r="B19" s="23">
        <v>10</v>
      </c>
      <c r="C19" s="25" t="s">
        <v>517</v>
      </c>
      <c r="D19" s="30" t="s">
        <v>524</v>
      </c>
      <c r="E19" s="16" t="s">
        <v>516</v>
      </c>
      <c r="F19" s="51">
        <v>10</v>
      </c>
      <c r="G19" s="15">
        <v>214.9</v>
      </c>
      <c r="H19" s="14">
        <f t="shared" si="0"/>
        <v>2149</v>
      </c>
    </row>
    <row r="20" spans="2:8" ht="36.75" customHeight="1" x14ac:dyDescent="0.2">
      <c r="B20" s="23">
        <v>11</v>
      </c>
      <c r="C20" s="25" t="s">
        <v>517</v>
      </c>
      <c r="D20" s="27" t="s">
        <v>525</v>
      </c>
      <c r="E20" s="26" t="s">
        <v>518</v>
      </c>
      <c r="F20" s="51">
        <v>10</v>
      </c>
      <c r="G20" s="15">
        <v>516.37333333333333</v>
      </c>
      <c r="H20" s="14">
        <f t="shared" si="0"/>
        <v>5163.7333333333336</v>
      </c>
    </row>
    <row r="21" spans="2:8" ht="27.75" customHeight="1" x14ac:dyDescent="0.2">
      <c r="B21" s="23">
        <v>12</v>
      </c>
      <c r="C21" s="25" t="s">
        <v>519</v>
      </c>
      <c r="D21" s="27" t="s">
        <v>520</v>
      </c>
      <c r="E21" s="26" t="s">
        <v>34</v>
      </c>
      <c r="F21" s="51">
        <v>4</v>
      </c>
      <c r="G21" s="15">
        <v>5948.5366666666669</v>
      </c>
      <c r="H21" s="14">
        <f t="shared" si="0"/>
        <v>23794.146666666667</v>
      </c>
    </row>
    <row r="22" spans="2:8" ht="33.75" x14ac:dyDescent="0.2">
      <c r="B22" s="23">
        <v>13</v>
      </c>
      <c r="C22" s="25" t="s">
        <v>521</v>
      </c>
      <c r="D22" s="27" t="s">
        <v>522</v>
      </c>
      <c r="E22" s="26" t="s">
        <v>523</v>
      </c>
      <c r="F22" s="51">
        <v>50</v>
      </c>
      <c r="G22" s="15">
        <v>2409.89</v>
      </c>
      <c r="H22" s="14">
        <f t="shared" si="0"/>
        <v>120494.5</v>
      </c>
    </row>
    <row r="23" spans="2:8" ht="36.75" customHeight="1" x14ac:dyDescent="0.2">
      <c r="B23" s="23">
        <v>14</v>
      </c>
      <c r="C23" s="16" t="s">
        <v>70</v>
      </c>
      <c r="D23" s="30" t="s">
        <v>35</v>
      </c>
      <c r="E23" s="16" t="s">
        <v>33</v>
      </c>
      <c r="F23" s="51">
        <v>4</v>
      </c>
      <c r="G23" s="15">
        <v>460.70666666666665</v>
      </c>
      <c r="H23" s="14">
        <f t="shared" si="0"/>
        <v>1842.8266666666666</v>
      </c>
    </row>
    <row r="24" spans="2:8" ht="33.75" customHeight="1" x14ac:dyDescent="0.2">
      <c r="B24" s="23">
        <v>15</v>
      </c>
      <c r="C24" s="16" t="s">
        <v>36</v>
      </c>
      <c r="D24" s="30" t="s">
        <v>37</v>
      </c>
      <c r="E24" s="16" t="s">
        <v>33</v>
      </c>
      <c r="F24" s="51">
        <v>4</v>
      </c>
      <c r="G24" s="15">
        <v>460.70666666666665</v>
      </c>
      <c r="H24" s="14">
        <f t="shared" si="0"/>
        <v>1842.8266666666666</v>
      </c>
    </row>
    <row r="25" spans="2:8" ht="39.75" customHeight="1" x14ac:dyDescent="0.2">
      <c r="B25" s="23">
        <v>16</v>
      </c>
      <c r="C25" s="16" t="s">
        <v>36</v>
      </c>
      <c r="D25" s="30" t="s">
        <v>596</v>
      </c>
      <c r="E25" s="16" t="s">
        <v>33</v>
      </c>
      <c r="F25" s="51">
        <v>3</v>
      </c>
      <c r="G25" s="15">
        <v>460.70666666666665</v>
      </c>
      <c r="H25" s="14">
        <f t="shared" si="0"/>
        <v>1382.12</v>
      </c>
    </row>
    <row r="26" spans="2:8" ht="35.25" customHeight="1" x14ac:dyDescent="0.2">
      <c r="B26" s="23">
        <v>17</v>
      </c>
      <c r="C26" s="16" t="s">
        <v>38</v>
      </c>
      <c r="D26" s="30" t="s">
        <v>39</v>
      </c>
      <c r="E26" s="16" t="s">
        <v>7</v>
      </c>
      <c r="F26" s="51">
        <v>100</v>
      </c>
      <c r="G26" s="15">
        <v>5.25</v>
      </c>
      <c r="H26" s="14">
        <f t="shared" si="0"/>
        <v>525</v>
      </c>
    </row>
    <row r="27" spans="2:8" ht="24" customHeight="1" x14ac:dyDescent="0.2">
      <c r="B27" s="23">
        <v>18</v>
      </c>
      <c r="C27" s="16" t="s">
        <v>40</v>
      </c>
      <c r="D27" s="30" t="s">
        <v>41</v>
      </c>
      <c r="E27" s="16" t="s">
        <v>7</v>
      </c>
      <c r="F27" s="51">
        <v>100</v>
      </c>
      <c r="G27" s="15">
        <v>3.4466666666666668</v>
      </c>
      <c r="H27" s="14">
        <f t="shared" si="0"/>
        <v>344.66666666666669</v>
      </c>
    </row>
    <row r="28" spans="2:8" ht="24" customHeight="1" x14ac:dyDescent="0.2">
      <c r="B28" s="23">
        <v>19</v>
      </c>
      <c r="C28" s="16" t="s">
        <v>581</v>
      </c>
      <c r="D28" s="30" t="s">
        <v>511</v>
      </c>
      <c r="E28" s="16" t="s">
        <v>7</v>
      </c>
      <c r="F28" s="51">
        <v>100</v>
      </c>
      <c r="G28" s="15">
        <v>4.0733333333333333</v>
      </c>
      <c r="H28" s="14">
        <f t="shared" si="0"/>
        <v>407.33333333333331</v>
      </c>
    </row>
    <row r="29" spans="2:8" ht="34.5" customHeight="1" x14ac:dyDescent="0.2">
      <c r="B29" s="23">
        <v>20</v>
      </c>
      <c r="C29" s="16" t="s">
        <v>581</v>
      </c>
      <c r="D29" s="30" t="s">
        <v>512</v>
      </c>
      <c r="E29" s="16" t="s">
        <v>7</v>
      </c>
      <c r="F29" s="51">
        <v>150</v>
      </c>
      <c r="G29" s="15">
        <v>5.9533333333333331</v>
      </c>
      <c r="H29" s="14">
        <f t="shared" si="0"/>
        <v>893</v>
      </c>
    </row>
    <row r="30" spans="2:8" ht="24.75" customHeight="1" x14ac:dyDescent="0.2">
      <c r="B30" s="23">
        <v>21</v>
      </c>
      <c r="C30" s="16" t="s">
        <v>42</v>
      </c>
      <c r="D30" s="30" t="s">
        <v>43</v>
      </c>
      <c r="E30" s="16" t="s">
        <v>44</v>
      </c>
      <c r="F30" s="51">
        <v>200</v>
      </c>
      <c r="G30" s="15">
        <v>18.439999999999998</v>
      </c>
      <c r="H30" s="14">
        <f t="shared" si="0"/>
        <v>3687.9999999999995</v>
      </c>
    </row>
    <row r="31" spans="2:8" ht="27" customHeight="1" x14ac:dyDescent="0.2">
      <c r="B31" s="23">
        <v>22</v>
      </c>
      <c r="C31" s="16" t="s">
        <v>45</v>
      </c>
      <c r="D31" s="30" t="s">
        <v>46</v>
      </c>
      <c r="E31" s="16" t="s">
        <v>47</v>
      </c>
      <c r="F31" s="51">
        <v>200</v>
      </c>
      <c r="G31" s="15">
        <v>57.870000000000005</v>
      </c>
      <c r="H31" s="14">
        <f t="shared" si="0"/>
        <v>11574</v>
      </c>
    </row>
    <row r="32" spans="2:8" ht="22.5" x14ac:dyDescent="0.2">
      <c r="B32" s="23">
        <v>23</v>
      </c>
      <c r="C32" s="16" t="s">
        <v>48</v>
      </c>
      <c r="D32" s="30" t="s">
        <v>591</v>
      </c>
      <c r="E32" s="16" t="s">
        <v>14</v>
      </c>
      <c r="F32" s="52">
        <v>15</v>
      </c>
      <c r="G32" s="15">
        <v>90.740000000000009</v>
      </c>
      <c r="H32" s="14">
        <f t="shared" si="0"/>
        <v>1361.1000000000001</v>
      </c>
    </row>
    <row r="33" spans="1:9" ht="39" customHeight="1" x14ac:dyDescent="0.2">
      <c r="B33" s="23">
        <v>24</v>
      </c>
      <c r="C33" s="16" t="s">
        <v>49</v>
      </c>
      <c r="D33" s="30" t="s">
        <v>515</v>
      </c>
      <c r="E33" s="16" t="s">
        <v>16</v>
      </c>
      <c r="F33" s="52">
        <v>2</v>
      </c>
      <c r="G33" s="15">
        <v>477.58</v>
      </c>
      <c r="H33" s="14">
        <f t="shared" si="0"/>
        <v>955.16</v>
      </c>
    </row>
    <row r="34" spans="1:9" ht="29.25" customHeight="1" x14ac:dyDescent="0.2">
      <c r="B34" s="23">
        <v>25</v>
      </c>
      <c r="C34" s="16" t="s">
        <v>585</v>
      </c>
      <c r="D34" s="30" t="s">
        <v>592</v>
      </c>
      <c r="E34" s="16" t="s">
        <v>16</v>
      </c>
      <c r="F34" s="52">
        <v>2</v>
      </c>
      <c r="G34" s="15">
        <v>857.34666666666669</v>
      </c>
      <c r="H34" s="14">
        <f t="shared" si="0"/>
        <v>1714.6933333333334</v>
      </c>
    </row>
    <row r="35" spans="1:9" ht="42.75" customHeight="1" x14ac:dyDescent="0.2">
      <c r="B35" s="23">
        <v>26</v>
      </c>
      <c r="C35" s="16" t="s">
        <v>50</v>
      </c>
      <c r="D35" s="30" t="s">
        <v>593</v>
      </c>
      <c r="E35" s="16" t="s">
        <v>34</v>
      </c>
      <c r="F35" s="52">
        <v>2</v>
      </c>
      <c r="G35" s="15">
        <v>1001.16</v>
      </c>
      <c r="H35" s="14">
        <f t="shared" si="0"/>
        <v>2002.32</v>
      </c>
    </row>
    <row r="36" spans="1:9" ht="36" customHeight="1" x14ac:dyDescent="0.2">
      <c r="B36" s="23">
        <v>27</v>
      </c>
      <c r="C36" s="16" t="s">
        <v>71</v>
      </c>
      <c r="D36" s="30" t="s">
        <v>514</v>
      </c>
      <c r="E36" s="16" t="s">
        <v>34</v>
      </c>
      <c r="F36" s="52">
        <v>2</v>
      </c>
      <c r="G36" s="15">
        <v>1001.16</v>
      </c>
      <c r="H36" s="14">
        <f t="shared" si="0"/>
        <v>2002.32</v>
      </c>
    </row>
    <row r="37" spans="1:9" ht="42.75" customHeight="1" x14ac:dyDescent="0.2">
      <c r="B37" s="23">
        <v>28</v>
      </c>
      <c r="C37" s="16" t="s">
        <v>51</v>
      </c>
      <c r="D37" s="30" t="s">
        <v>52</v>
      </c>
      <c r="E37" s="16" t="s">
        <v>16</v>
      </c>
      <c r="F37" s="52">
        <v>15</v>
      </c>
      <c r="G37" s="15">
        <v>781.84</v>
      </c>
      <c r="H37" s="14">
        <f t="shared" si="0"/>
        <v>11727.6</v>
      </c>
    </row>
    <row r="38" spans="1:9" ht="22.5" x14ac:dyDescent="0.2">
      <c r="B38" s="23">
        <v>29</v>
      </c>
      <c r="C38" s="16" t="s">
        <v>53</v>
      </c>
      <c r="D38" s="30" t="s">
        <v>54</v>
      </c>
      <c r="E38" s="16" t="s">
        <v>16</v>
      </c>
      <c r="F38" s="52">
        <v>15</v>
      </c>
      <c r="G38" s="15">
        <v>824.09</v>
      </c>
      <c r="H38" s="14">
        <f t="shared" si="0"/>
        <v>12361.35</v>
      </c>
    </row>
    <row r="39" spans="1:9" ht="33.75" x14ac:dyDescent="0.2">
      <c r="A39" s="68"/>
      <c r="B39" s="23">
        <v>42</v>
      </c>
      <c r="C39" s="28" t="s">
        <v>350</v>
      </c>
      <c r="D39" s="37" t="s">
        <v>662</v>
      </c>
      <c r="E39" s="28" t="s">
        <v>7</v>
      </c>
      <c r="F39" s="53">
        <v>15000</v>
      </c>
      <c r="G39" s="15">
        <v>1.36</v>
      </c>
      <c r="H39" s="14">
        <f t="shared" si="0"/>
        <v>20400</v>
      </c>
      <c r="I39">
        <v>25</v>
      </c>
    </row>
    <row r="40" spans="1:9" ht="45" x14ac:dyDescent="0.2">
      <c r="B40" s="23">
        <v>103</v>
      </c>
      <c r="C40" s="33" t="s">
        <v>138</v>
      </c>
      <c r="D40" s="76" t="s">
        <v>370</v>
      </c>
      <c r="E40" s="33" t="s">
        <v>371</v>
      </c>
      <c r="F40" s="17">
        <v>10</v>
      </c>
      <c r="G40" s="15">
        <v>811.67666666666662</v>
      </c>
      <c r="H40" s="14">
        <f t="shared" ref="H40:H53" si="1">(F40*G40)</f>
        <v>8116.7666666666664</v>
      </c>
    </row>
    <row r="41" spans="1:9" ht="22.5" x14ac:dyDescent="0.2">
      <c r="B41" s="23">
        <v>114</v>
      </c>
      <c r="C41" s="33" t="s">
        <v>385</v>
      </c>
      <c r="D41" s="76" t="s">
        <v>328</v>
      </c>
      <c r="E41" s="33" t="s">
        <v>7</v>
      </c>
      <c r="F41" s="17">
        <v>30</v>
      </c>
      <c r="G41" s="15">
        <v>2191.98</v>
      </c>
      <c r="H41" s="14">
        <f t="shared" si="1"/>
        <v>65759.399999999994</v>
      </c>
    </row>
    <row r="42" spans="1:9" ht="22.5" x14ac:dyDescent="0.2">
      <c r="B42" s="23">
        <v>115</v>
      </c>
      <c r="C42" s="33" t="s">
        <v>386</v>
      </c>
      <c r="D42" s="76" t="s">
        <v>594</v>
      </c>
      <c r="E42" s="33" t="s">
        <v>7</v>
      </c>
      <c r="F42" s="17">
        <v>10</v>
      </c>
      <c r="G42" s="15">
        <v>388.21000000000004</v>
      </c>
      <c r="H42" s="14">
        <f t="shared" si="1"/>
        <v>3882.1000000000004</v>
      </c>
    </row>
    <row r="43" spans="1:9" ht="13.5" x14ac:dyDescent="0.2">
      <c r="B43" s="23">
        <v>116</v>
      </c>
      <c r="C43" s="33" t="s">
        <v>57</v>
      </c>
      <c r="D43" s="76" t="s">
        <v>329</v>
      </c>
      <c r="E43" s="33" t="s">
        <v>58</v>
      </c>
      <c r="F43" s="17">
        <v>15</v>
      </c>
      <c r="G43" s="15">
        <v>379.85000000000008</v>
      </c>
      <c r="H43" s="14">
        <f t="shared" si="1"/>
        <v>5697.7500000000009</v>
      </c>
    </row>
    <row r="44" spans="1:9" ht="13.5" x14ac:dyDescent="0.2">
      <c r="B44" s="23">
        <v>117</v>
      </c>
      <c r="C44" s="33" t="s">
        <v>200</v>
      </c>
      <c r="D44" s="76" t="s">
        <v>330</v>
      </c>
      <c r="E44" s="33" t="s">
        <v>387</v>
      </c>
      <c r="F44" s="17">
        <v>150</v>
      </c>
      <c r="G44" s="15">
        <v>54.263333333333343</v>
      </c>
      <c r="H44" s="14">
        <f t="shared" si="1"/>
        <v>8139.5000000000018</v>
      </c>
    </row>
    <row r="45" spans="1:9" ht="13.5" x14ac:dyDescent="0.2">
      <c r="B45" s="23">
        <v>118</v>
      </c>
      <c r="C45" s="33" t="s">
        <v>201</v>
      </c>
      <c r="D45" s="76" t="s">
        <v>331</v>
      </c>
      <c r="E45" s="33" t="s">
        <v>387</v>
      </c>
      <c r="F45" s="17">
        <v>50</v>
      </c>
      <c r="G45" s="15">
        <v>40.699999999999996</v>
      </c>
      <c r="H45" s="14">
        <f t="shared" si="1"/>
        <v>2034.9999999999998</v>
      </c>
    </row>
    <row r="46" spans="1:9" ht="33.75" x14ac:dyDescent="0.2">
      <c r="B46" s="23">
        <v>119</v>
      </c>
      <c r="C46" s="33" t="s">
        <v>388</v>
      </c>
      <c r="D46" s="76" t="s">
        <v>322</v>
      </c>
      <c r="E46" s="33" t="s">
        <v>7</v>
      </c>
      <c r="F46" s="17">
        <v>7</v>
      </c>
      <c r="G46" s="15">
        <v>1275</v>
      </c>
      <c r="H46" s="14">
        <f t="shared" si="1"/>
        <v>8925</v>
      </c>
    </row>
    <row r="47" spans="1:9" ht="22.5" x14ac:dyDescent="0.2">
      <c r="B47" s="23">
        <v>120</v>
      </c>
      <c r="C47" s="33" t="s">
        <v>196</v>
      </c>
      <c r="D47" s="76" t="s">
        <v>535</v>
      </c>
      <c r="E47" s="33" t="s">
        <v>7</v>
      </c>
      <c r="F47" s="17">
        <v>10</v>
      </c>
      <c r="G47" s="15">
        <v>61.759999999999991</v>
      </c>
      <c r="H47" s="14">
        <f t="shared" si="1"/>
        <v>617.59999999999991</v>
      </c>
    </row>
    <row r="48" spans="1:9" ht="22.5" x14ac:dyDescent="0.2">
      <c r="B48" s="23">
        <v>121</v>
      </c>
      <c r="C48" s="33" t="s">
        <v>196</v>
      </c>
      <c r="D48" s="76" t="s">
        <v>536</v>
      </c>
      <c r="E48" s="33" t="s">
        <v>7</v>
      </c>
      <c r="F48" s="17">
        <v>10</v>
      </c>
      <c r="G48" s="15">
        <v>61.759999999999991</v>
      </c>
      <c r="H48" s="14">
        <f t="shared" si="1"/>
        <v>617.59999999999991</v>
      </c>
    </row>
    <row r="49" spans="2:8" ht="22.5" x14ac:dyDescent="0.2">
      <c r="B49" s="23">
        <v>122</v>
      </c>
      <c r="C49" s="33" t="s">
        <v>195</v>
      </c>
      <c r="D49" s="76" t="s">
        <v>326</v>
      </c>
      <c r="E49" s="33" t="s">
        <v>67</v>
      </c>
      <c r="F49" s="17">
        <v>30</v>
      </c>
      <c r="G49" s="15">
        <v>908.31</v>
      </c>
      <c r="H49" s="14">
        <f t="shared" si="1"/>
        <v>27249.3</v>
      </c>
    </row>
    <row r="50" spans="2:8" ht="22.5" x14ac:dyDescent="0.2">
      <c r="B50" s="23">
        <v>123</v>
      </c>
      <c r="C50" s="33" t="s">
        <v>193</v>
      </c>
      <c r="D50" s="76" t="s">
        <v>538</v>
      </c>
      <c r="E50" s="33" t="s">
        <v>537</v>
      </c>
      <c r="F50" s="17">
        <v>150</v>
      </c>
      <c r="G50" s="15">
        <v>74.663333333333341</v>
      </c>
      <c r="H50" s="14">
        <f t="shared" si="1"/>
        <v>11199.500000000002</v>
      </c>
    </row>
    <row r="51" spans="2:8" ht="22.5" x14ac:dyDescent="0.2">
      <c r="B51" s="23">
        <v>125</v>
      </c>
      <c r="C51" s="16" t="s">
        <v>395</v>
      </c>
      <c r="D51" s="30" t="s">
        <v>203</v>
      </c>
      <c r="E51" s="16" t="s">
        <v>396</v>
      </c>
      <c r="F51" s="17">
        <v>15</v>
      </c>
      <c r="G51" s="15">
        <v>42.84</v>
      </c>
      <c r="H51" s="14">
        <f t="shared" si="1"/>
        <v>642.6</v>
      </c>
    </row>
    <row r="52" spans="2:8" ht="22.5" x14ac:dyDescent="0.2">
      <c r="B52" s="23">
        <v>126</v>
      </c>
      <c r="C52" s="16" t="s">
        <v>397</v>
      </c>
      <c r="D52" s="30" t="s">
        <v>204</v>
      </c>
      <c r="E52" s="16" t="s">
        <v>398</v>
      </c>
      <c r="F52" s="17">
        <v>50</v>
      </c>
      <c r="G52" s="15">
        <v>52.836666666666666</v>
      </c>
      <c r="H52" s="14">
        <f t="shared" si="1"/>
        <v>2641.8333333333335</v>
      </c>
    </row>
    <row r="53" spans="2:8" ht="22.5" x14ac:dyDescent="0.2">
      <c r="B53" s="23">
        <v>130</v>
      </c>
      <c r="C53" s="16" t="s">
        <v>59</v>
      </c>
      <c r="D53" s="30" t="s">
        <v>542</v>
      </c>
      <c r="E53" s="16" t="s">
        <v>545</v>
      </c>
      <c r="F53" s="17">
        <v>2</v>
      </c>
      <c r="G53" s="15">
        <v>7997.4533333333338</v>
      </c>
      <c r="H53" s="14">
        <f t="shared" si="1"/>
        <v>15994.906666666668</v>
      </c>
    </row>
    <row r="54" spans="2:8" ht="22.5" x14ac:dyDescent="0.2">
      <c r="B54" s="23">
        <v>131</v>
      </c>
      <c r="C54" s="16" t="s">
        <v>59</v>
      </c>
      <c r="D54" s="30" t="s">
        <v>543</v>
      </c>
      <c r="E54" s="16" t="s">
        <v>545</v>
      </c>
      <c r="F54" s="17">
        <v>2</v>
      </c>
      <c r="G54" s="15">
        <v>7997.4533333333338</v>
      </c>
      <c r="H54" s="14">
        <f t="shared" ref="H54:H94" si="2">(F54*G54)</f>
        <v>15994.906666666668</v>
      </c>
    </row>
    <row r="55" spans="2:8" ht="22.5" x14ac:dyDescent="0.2">
      <c r="B55" s="23">
        <v>132</v>
      </c>
      <c r="C55" s="16" t="s">
        <v>403</v>
      </c>
      <c r="D55" s="30" t="s">
        <v>205</v>
      </c>
      <c r="E55" s="16" t="s">
        <v>404</v>
      </c>
      <c r="F55" s="17">
        <v>50</v>
      </c>
      <c r="G55" s="15">
        <v>164.93333333333334</v>
      </c>
      <c r="H55" s="14">
        <f t="shared" si="2"/>
        <v>8246.6666666666661</v>
      </c>
    </row>
    <row r="56" spans="2:8" ht="33.75" x14ac:dyDescent="0.2">
      <c r="B56" s="23">
        <v>133</v>
      </c>
      <c r="C56" s="16" t="s">
        <v>405</v>
      </c>
      <c r="D56" s="30" t="s">
        <v>406</v>
      </c>
      <c r="E56" s="16" t="s">
        <v>407</v>
      </c>
      <c r="F56" s="17">
        <v>150</v>
      </c>
      <c r="G56" s="15">
        <v>119.95</v>
      </c>
      <c r="H56" s="14">
        <f t="shared" si="2"/>
        <v>17992.5</v>
      </c>
    </row>
    <row r="57" spans="2:8" ht="13.5" x14ac:dyDescent="0.2">
      <c r="B57" s="23">
        <v>134</v>
      </c>
      <c r="C57" s="16" t="s">
        <v>76</v>
      </c>
      <c r="D57" s="30" t="s">
        <v>206</v>
      </c>
      <c r="E57" s="16" t="s">
        <v>7</v>
      </c>
      <c r="F57" s="17">
        <v>5</v>
      </c>
      <c r="G57" s="15">
        <v>137.70000000000002</v>
      </c>
      <c r="H57" s="14">
        <f t="shared" si="2"/>
        <v>688.50000000000011</v>
      </c>
    </row>
    <row r="58" spans="2:8" ht="45" x14ac:dyDescent="0.2">
      <c r="B58" s="23">
        <v>137</v>
      </c>
      <c r="C58" s="16" t="s">
        <v>409</v>
      </c>
      <c r="D58" s="30" t="s">
        <v>249</v>
      </c>
      <c r="E58" s="16" t="s">
        <v>14</v>
      </c>
      <c r="F58" s="17">
        <v>25</v>
      </c>
      <c r="G58" s="15">
        <v>337.37666666666667</v>
      </c>
      <c r="H58" s="14">
        <f t="shared" si="2"/>
        <v>8434.4166666666661</v>
      </c>
    </row>
    <row r="59" spans="2:8" ht="13.5" x14ac:dyDescent="0.2">
      <c r="B59" s="23">
        <v>139</v>
      </c>
      <c r="C59" s="16" t="s">
        <v>134</v>
      </c>
      <c r="D59" s="30" t="s">
        <v>250</v>
      </c>
      <c r="E59" s="16" t="s">
        <v>14</v>
      </c>
      <c r="F59" s="17">
        <v>60</v>
      </c>
      <c r="G59" s="15">
        <v>118.52333333333333</v>
      </c>
      <c r="H59" s="14">
        <f t="shared" si="2"/>
        <v>7111.4</v>
      </c>
    </row>
    <row r="60" spans="2:8" ht="45" x14ac:dyDescent="0.2">
      <c r="B60" s="23">
        <v>140</v>
      </c>
      <c r="C60" s="16" t="s">
        <v>134</v>
      </c>
      <c r="D60" s="30" t="s">
        <v>575</v>
      </c>
      <c r="E60" s="16" t="s">
        <v>67</v>
      </c>
      <c r="F60" s="17">
        <v>20</v>
      </c>
      <c r="G60" s="15">
        <v>731.49333333333334</v>
      </c>
      <c r="H60" s="14">
        <f t="shared" si="2"/>
        <v>14629.866666666667</v>
      </c>
    </row>
    <row r="61" spans="2:8" ht="22.5" x14ac:dyDescent="0.2">
      <c r="B61" s="23">
        <v>141</v>
      </c>
      <c r="C61" s="16" t="s">
        <v>411</v>
      </c>
      <c r="D61" s="30" t="s">
        <v>412</v>
      </c>
      <c r="E61" s="16" t="s">
        <v>14</v>
      </c>
      <c r="F61" s="17">
        <v>2</v>
      </c>
      <c r="G61" s="15">
        <v>365.15000000000003</v>
      </c>
      <c r="H61" s="14">
        <f t="shared" si="2"/>
        <v>730.30000000000007</v>
      </c>
    </row>
    <row r="62" spans="2:8" ht="22.5" x14ac:dyDescent="0.2">
      <c r="B62" s="23">
        <v>142</v>
      </c>
      <c r="C62" s="16" t="s">
        <v>413</v>
      </c>
      <c r="D62" s="30" t="s">
        <v>414</v>
      </c>
      <c r="E62" s="16" t="s">
        <v>14</v>
      </c>
      <c r="F62" s="17">
        <v>2</v>
      </c>
      <c r="G62" s="15">
        <v>304.37</v>
      </c>
      <c r="H62" s="14">
        <f t="shared" si="2"/>
        <v>608.74</v>
      </c>
    </row>
    <row r="63" spans="2:8" ht="22.5" x14ac:dyDescent="0.2">
      <c r="B63" s="23">
        <v>143</v>
      </c>
      <c r="C63" s="16" t="s">
        <v>415</v>
      </c>
      <c r="D63" s="30" t="s">
        <v>251</v>
      </c>
      <c r="E63" s="16" t="s">
        <v>7</v>
      </c>
      <c r="F63" s="17">
        <v>20</v>
      </c>
      <c r="G63" s="15">
        <v>45.696666666666665</v>
      </c>
      <c r="H63" s="14">
        <f t="shared" si="2"/>
        <v>913.93333333333328</v>
      </c>
    </row>
    <row r="64" spans="2:8" ht="33.75" x14ac:dyDescent="0.2">
      <c r="B64" s="23">
        <v>144</v>
      </c>
      <c r="C64" s="16" t="s">
        <v>135</v>
      </c>
      <c r="D64" s="30" t="s">
        <v>253</v>
      </c>
      <c r="E64" s="16" t="s">
        <v>7</v>
      </c>
      <c r="F64" s="17">
        <v>30</v>
      </c>
      <c r="G64" s="15">
        <v>3.3566666666666669</v>
      </c>
      <c r="H64" s="14">
        <f t="shared" si="2"/>
        <v>100.7</v>
      </c>
    </row>
    <row r="65" spans="1:8" ht="33.75" x14ac:dyDescent="0.2">
      <c r="B65" s="23">
        <v>145</v>
      </c>
      <c r="C65" s="16" t="s">
        <v>136</v>
      </c>
      <c r="D65" s="30" t="s">
        <v>254</v>
      </c>
      <c r="E65" s="16" t="s">
        <v>7</v>
      </c>
      <c r="F65" s="17">
        <v>20</v>
      </c>
      <c r="G65" s="15">
        <v>3.3566666666666669</v>
      </c>
      <c r="H65" s="14">
        <f t="shared" si="2"/>
        <v>67.13333333333334</v>
      </c>
    </row>
    <row r="66" spans="1:8" ht="33.75" x14ac:dyDescent="0.2">
      <c r="B66" s="23">
        <v>146</v>
      </c>
      <c r="C66" s="16" t="s">
        <v>416</v>
      </c>
      <c r="D66" s="30" t="s">
        <v>252</v>
      </c>
      <c r="E66" s="16" t="s">
        <v>417</v>
      </c>
      <c r="F66" s="17">
        <v>50</v>
      </c>
      <c r="G66" s="15">
        <v>82.62</v>
      </c>
      <c r="H66" s="14">
        <f t="shared" si="2"/>
        <v>4131</v>
      </c>
    </row>
    <row r="67" spans="1:8" ht="45" x14ac:dyDescent="0.2">
      <c r="A67" s="68"/>
      <c r="B67" s="23">
        <v>147</v>
      </c>
      <c r="C67" s="16" t="s">
        <v>418</v>
      </c>
      <c r="D67" s="30" t="s">
        <v>606</v>
      </c>
      <c r="E67" s="16" t="s">
        <v>7</v>
      </c>
      <c r="F67" s="17">
        <v>300</v>
      </c>
      <c r="G67" s="15">
        <v>3.3566666666666669</v>
      </c>
      <c r="H67" s="14">
        <f t="shared" si="2"/>
        <v>1007.0000000000001</v>
      </c>
    </row>
    <row r="68" spans="1:8" ht="22.5" x14ac:dyDescent="0.2">
      <c r="B68" s="23">
        <v>148</v>
      </c>
      <c r="C68" s="16" t="s">
        <v>420</v>
      </c>
      <c r="D68" s="30" t="s">
        <v>299</v>
      </c>
      <c r="E68" s="16" t="s">
        <v>546</v>
      </c>
      <c r="F68" s="17">
        <v>100</v>
      </c>
      <c r="G68" s="15">
        <v>95.676666666666677</v>
      </c>
      <c r="H68" s="14">
        <f t="shared" si="2"/>
        <v>9567.6666666666679</v>
      </c>
    </row>
    <row r="69" spans="1:8" ht="33.75" x14ac:dyDescent="0.2">
      <c r="B69" s="23">
        <v>149</v>
      </c>
      <c r="C69" s="16" t="s">
        <v>139</v>
      </c>
      <c r="D69" s="30" t="s">
        <v>300</v>
      </c>
      <c r="E69" s="16" t="s">
        <v>7</v>
      </c>
      <c r="F69" s="17">
        <v>20</v>
      </c>
      <c r="G69" s="15">
        <v>56.180000000000007</v>
      </c>
      <c r="H69" s="14">
        <f t="shared" si="2"/>
        <v>1123.6000000000001</v>
      </c>
    </row>
    <row r="70" spans="1:8" ht="22.5" x14ac:dyDescent="0.2">
      <c r="B70" s="23">
        <v>151</v>
      </c>
      <c r="C70" s="16" t="s">
        <v>421</v>
      </c>
      <c r="D70" s="30" t="s">
        <v>301</v>
      </c>
      <c r="E70" s="16" t="s">
        <v>7</v>
      </c>
      <c r="F70" s="17">
        <v>20</v>
      </c>
      <c r="G70" s="15">
        <v>128.52000000000001</v>
      </c>
      <c r="H70" s="14">
        <f t="shared" si="2"/>
        <v>2570.4</v>
      </c>
    </row>
    <row r="71" spans="1:8" ht="22.5" x14ac:dyDescent="0.2">
      <c r="B71" s="23">
        <v>152</v>
      </c>
      <c r="C71" s="16" t="s">
        <v>176</v>
      </c>
      <c r="D71" s="30" t="s">
        <v>303</v>
      </c>
      <c r="E71" s="16" t="s">
        <v>422</v>
      </c>
      <c r="F71" s="17">
        <v>90</v>
      </c>
      <c r="G71" s="15">
        <v>171.36</v>
      </c>
      <c r="H71" s="14">
        <f t="shared" si="2"/>
        <v>15422.400000000001</v>
      </c>
    </row>
    <row r="72" spans="1:8" ht="22.5" x14ac:dyDescent="0.2">
      <c r="B72" s="23">
        <v>154</v>
      </c>
      <c r="C72" s="16" t="s">
        <v>423</v>
      </c>
      <c r="D72" s="30" t="s">
        <v>304</v>
      </c>
      <c r="E72" s="16" t="s">
        <v>7</v>
      </c>
      <c r="F72" s="17">
        <v>60</v>
      </c>
      <c r="G72" s="15">
        <v>13.596666666666666</v>
      </c>
      <c r="H72" s="14">
        <f t="shared" si="2"/>
        <v>815.8</v>
      </c>
    </row>
    <row r="73" spans="1:8" ht="22.5" x14ac:dyDescent="0.2">
      <c r="B73" s="23">
        <v>155</v>
      </c>
      <c r="C73" s="16" t="s">
        <v>424</v>
      </c>
      <c r="D73" s="30" t="s">
        <v>305</v>
      </c>
      <c r="E73" s="16" t="s">
        <v>7</v>
      </c>
      <c r="F73" s="17">
        <v>60</v>
      </c>
      <c r="G73" s="15">
        <v>13.596666666666666</v>
      </c>
      <c r="H73" s="14">
        <f t="shared" si="2"/>
        <v>815.8</v>
      </c>
    </row>
    <row r="74" spans="1:8" ht="22.5" x14ac:dyDescent="0.2">
      <c r="B74" s="23">
        <v>157</v>
      </c>
      <c r="C74" s="16" t="s">
        <v>426</v>
      </c>
      <c r="D74" s="30" t="s">
        <v>427</v>
      </c>
      <c r="E74" s="16" t="s">
        <v>425</v>
      </c>
      <c r="F74" s="17">
        <v>150</v>
      </c>
      <c r="G74" s="15">
        <v>52.836666666666666</v>
      </c>
      <c r="H74" s="14">
        <f t="shared" si="2"/>
        <v>7925.5</v>
      </c>
    </row>
    <row r="75" spans="1:8" ht="22.5" x14ac:dyDescent="0.2">
      <c r="B75" s="23">
        <v>158</v>
      </c>
      <c r="C75" s="16" t="s">
        <v>428</v>
      </c>
      <c r="D75" s="30" t="s">
        <v>306</v>
      </c>
      <c r="E75" s="16" t="s">
        <v>7</v>
      </c>
      <c r="F75" s="17">
        <v>50</v>
      </c>
      <c r="G75" s="15">
        <v>10.200000000000001</v>
      </c>
      <c r="H75" s="14">
        <f t="shared" si="2"/>
        <v>510.00000000000006</v>
      </c>
    </row>
    <row r="76" spans="1:8" ht="22.5" x14ac:dyDescent="0.2">
      <c r="B76" s="23">
        <v>159</v>
      </c>
      <c r="C76" s="16" t="s">
        <v>429</v>
      </c>
      <c r="D76" s="30" t="s">
        <v>307</v>
      </c>
      <c r="E76" s="16" t="s">
        <v>7</v>
      </c>
      <c r="F76" s="17">
        <v>2</v>
      </c>
      <c r="G76" s="15">
        <v>44.27</v>
      </c>
      <c r="H76" s="14">
        <f t="shared" si="2"/>
        <v>88.54</v>
      </c>
    </row>
    <row r="77" spans="1:8" ht="60.75" customHeight="1" x14ac:dyDescent="0.2">
      <c r="B77" s="23">
        <v>160</v>
      </c>
      <c r="C77" s="16" t="s">
        <v>177</v>
      </c>
      <c r="D77" s="30" t="s">
        <v>308</v>
      </c>
      <c r="E77" s="16" t="s">
        <v>7</v>
      </c>
      <c r="F77" s="17">
        <v>1</v>
      </c>
      <c r="G77" s="15">
        <v>999.6</v>
      </c>
      <c r="H77" s="14">
        <f t="shared" si="2"/>
        <v>999.6</v>
      </c>
    </row>
    <row r="78" spans="1:8" ht="22.5" x14ac:dyDescent="0.2">
      <c r="B78" s="23">
        <v>164</v>
      </c>
      <c r="C78" s="16" t="s">
        <v>433</v>
      </c>
      <c r="D78" s="30" t="s">
        <v>313</v>
      </c>
      <c r="E78" s="16" t="s">
        <v>434</v>
      </c>
      <c r="F78" s="17">
        <v>60</v>
      </c>
      <c r="G78" s="15">
        <v>70.176666666666677</v>
      </c>
      <c r="H78" s="14">
        <f t="shared" si="2"/>
        <v>4210.6000000000004</v>
      </c>
    </row>
    <row r="79" spans="1:8" ht="13.5" x14ac:dyDescent="0.2">
      <c r="B79" s="23">
        <v>165</v>
      </c>
      <c r="C79" s="16" t="s">
        <v>180</v>
      </c>
      <c r="D79" s="30" t="s">
        <v>314</v>
      </c>
      <c r="E79" s="16" t="s">
        <v>7</v>
      </c>
      <c r="F79" s="17">
        <v>30</v>
      </c>
      <c r="G79" s="15">
        <v>7.1400000000000006</v>
      </c>
      <c r="H79" s="14">
        <f t="shared" si="2"/>
        <v>214.20000000000002</v>
      </c>
    </row>
    <row r="80" spans="1:8" ht="27.75" customHeight="1" x14ac:dyDescent="0.2">
      <c r="B80" s="23">
        <v>166</v>
      </c>
      <c r="C80" s="16" t="s">
        <v>435</v>
      </c>
      <c r="D80" s="30" t="s">
        <v>315</v>
      </c>
      <c r="E80" s="16" t="s">
        <v>7</v>
      </c>
      <c r="F80" s="17">
        <v>7</v>
      </c>
      <c r="G80" s="15">
        <v>34.476666666666667</v>
      </c>
      <c r="H80" s="14">
        <f t="shared" si="2"/>
        <v>241.33666666666667</v>
      </c>
    </row>
    <row r="81" spans="1:8" ht="27" customHeight="1" x14ac:dyDescent="0.2">
      <c r="B81" s="23">
        <v>167</v>
      </c>
      <c r="C81" s="16" t="s">
        <v>182</v>
      </c>
      <c r="D81" s="30" t="s">
        <v>316</v>
      </c>
      <c r="E81" s="16" t="s">
        <v>7</v>
      </c>
      <c r="F81" s="17">
        <v>2</v>
      </c>
      <c r="G81" s="15">
        <v>107.10000000000001</v>
      </c>
      <c r="H81" s="14">
        <f t="shared" si="2"/>
        <v>214.20000000000002</v>
      </c>
    </row>
    <row r="82" spans="1:8" s="9" customFormat="1" ht="22.5" x14ac:dyDescent="0.2">
      <c r="B82" s="23">
        <v>169</v>
      </c>
      <c r="C82" s="16" t="s">
        <v>438</v>
      </c>
      <c r="D82" s="30" t="s">
        <v>439</v>
      </c>
      <c r="E82" s="16" t="s">
        <v>440</v>
      </c>
      <c r="F82" s="17">
        <v>200</v>
      </c>
      <c r="G82" s="15">
        <v>249.9</v>
      </c>
      <c r="H82" s="14">
        <f t="shared" si="2"/>
        <v>49980</v>
      </c>
    </row>
    <row r="83" spans="1:8" ht="33.75" x14ac:dyDescent="0.2">
      <c r="B83" s="23">
        <v>170</v>
      </c>
      <c r="C83" s="16" t="s">
        <v>184</v>
      </c>
      <c r="D83" s="30" t="s">
        <v>318</v>
      </c>
      <c r="E83" s="16" t="s">
        <v>389</v>
      </c>
      <c r="F83" s="17">
        <v>30</v>
      </c>
      <c r="G83" s="15">
        <v>209.91666666666666</v>
      </c>
      <c r="H83" s="14">
        <f t="shared" si="2"/>
        <v>6297.5</v>
      </c>
    </row>
    <row r="84" spans="1:8" ht="29.25" customHeight="1" x14ac:dyDescent="0.2">
      <c r="B84" s="23">
        <v>171</v>
      </c>
      <c r="C84" s="16" t="s">
        <v>185</v>
      </c>
      <c r="D84" s="30" t="s">
        <v>556</v>
      </c>
      <c r="E84" s="16" t="s">
        <v>14</v>
      </c>
      <c r="F84" s="17">
        <v>5</v>
      </c>
      <c r="G84" s="15">
        <v>184.21</v>
      </c>
      <c r="H84" s="14">
        <f t="shared" si="2"/>
        <v>921.05000000000007</v>
      </c>
    </row>
    <row r="85" spans="1:8" ht="23.25" customHeight="1" x14ac:dyDescent="0.2">
      <c r="B85" s="23">
        <v>172</v>
      </c>
      <c r="C85" s="16" t="s">
        <v>555</v>
      </c>
      <c r="D85" s="30" t="s">
        <v>557</v>
      </c>
      <c r="E85" s="16" t="s">
        <v>14</v>
      </c>
      <c r="F85" s="17">
        <v>30</v>
      </c>
      <c r="G85" s="15">
        <v>184.21</v>
      </c>
      <c r="H85" s="14">
        <f t="shared" si="2"/>
        <v>5526.3</v>
      </c>
    </row>
    <row r="86" spans="1:8" ht="13.5" x14ac:dyDescent="0.2">
      <c r="B86" s="23">
        <v>173</v>
      </c>
      <c r="C86" s="16" t="s">
        <v>187</v>
      </c>
      <c r="D86" s="30" t="s">
        <v>320</v>
      </c>
      <c r="E86" s="16" t="s">
        <v>14</v>
      </c>
      <c r="F86" s="17">
        <v>30</v>
      </c>
      <c r="G86" s="15">
        <v>184.21</v>
      </c>
      <c r="H86" s="14">
        <f t="shared" si="2"/>
        <v>5526.3</v>
      </c>
    </row>
    <row r="87" spans="1:8" ht="13.5" x14ac:dyDescent="0.2">
      <c r="B87" s="23">
        <v>174</v>
      </c>
      <c r="C87" s="16" t="s">
        <v>186</v>
      </c>
      <c r="D87" s="30" t="s">
        <v>319</v>
      </c>
      <c r="E87" s="16" t="s">
        <v>14</v>
      </c>
      <c r="F87" s="17">
        <v>21</v>
      </c>
      <c r="G87" s="15">
        <v>184.21</v>
      </c>
      <c r="H87" s="14">
        <f t="shared" si="2"/>
        <v>3868.4100000000003</v>
      </c>
    </row>
    <row r="88" spans="1:8" ht="13.5" x14ac:dyDescent="0.2">
      <c r="B88" s="23">
        <v>175</v>
      </c>
      <c r="C88" s="16" t="s">
        <v>188</v>
      </c>
      <c r="D88" s="30" t="s">
        <v>441</v>
      </c>
      <c r="E88" s="16" t="s">
        <v>14</v>
      </c>
      <c r="F88" s="17">
        <v>27</v>
      </c>
      <c r="G88" s="15">
        <v>1628.9399999999998</v>
      </c>
      <c r="H88" s="14">
        <f t="shared" si="2"/>
        <v>43981.38</v>
      </c>
    </row>
    <row r="89" spans="1:8" ht="13.5" x14ac:dyDescent="0.2">
      <c r="B89" s="23">
        <v>176</v>
      </c>
      <c r="C89" s="16" t="s">
        <v>189</v>
      </c>
      <c r="D89" s="30" t="s">
        <v>321</v>
      </c>
      <c r="E89" s="16" t="s">
        <v>7</v>
      </c>
      <c r="F89" s="17">
        <v>20</v>
      </c>
      <c r="G89" s="15">
        <v>47.226666666666667</v>
      </c>
      <c r="H89" s="14">
        <f t="shared" si="2"/>
        <v>944.5333333333333</v>
      </c>
    </row>
    <row r="90" spans="1:8" ht="33.75" x14ac:dyDescent="0.2">
      <c r="B90" s="23">
        <v>177</v>
      </c>
      <c r="C90" s="16" t="s">
        <v>190</v>
      </c>
      <c r="D90" s="30" t="s">
        <v>558</v>
      </c>
      <c r="E90" s="16" t="s">
        <v>7</v>
      </c>
      <c r="F90" s="17">
        <v>150</v>
      </c>
      <c r="G90" s="15">
        <v>523.77</v>
      </c>
      <c r="H90" s="14">
        <f t="shared" si="2"/>
        <v>78565.5</v>
      </c>
    </row>
    <row r="91" spans="1:8" ht="33.75" x14ac:dyDescent="0.2">
      <c r="B91" s="23">
        <v>179</v>
      </c>
      <c r="C91" s="16" t="s">
        <v>191</v>
      </c>
      <c r="D91" s="30" t="s">
        <v>323</v>
      </c>
      <c r="E91" s="16" t="s">
        <v>445</v>
      </c>
      <c r="F91" s="17">
        <v>5</v>
      </c>
      <c r="G91" s="15">
        <v>1692.18</v>
      </c>
      <c r="H91" s="14">
        <f t="shared" si="2"/>
        <v>8460.9</v>
      </c>
    </row>
    <row r="92" spans="1:8" ht="22.5" x14ac:dyDescent="0.2">
      <c r="B92" s="23">
        <v>180</v>
      </c>
      <c r="C92" s="16" t="s">
        <v>192</v>
      </c>
      <c r="D92" s="30" t="s">
        <v>446</v>
      </c>
      <c r="E92" s="16" t="s">
        <v>14</v>
      </c>
      <c r="F92" s="17">
        <v>10</v>
      </c>
      <c r="G92" s="15">
        <v>899.23</v>
      </c>
      <c r="H92" s="14">
        <f t="shared" si="2"/>
        <v>8992.2999999999993</v>
      </c>
    </row>
    <row r="93" spans="1:8" ht="22.5" x14ac:dyDescent="0.2">
      <c r="B93" s="23">
        <v>181</v>
      </c>
      <c r="C93" s="16" t="s">
        <v>447</v>
      </c>
      <c r="D93" s="30" t="s">
        <v>325</v>
      </c>
      <c r="E93" s="16" t="s">
        <v>448</v>
      </c>
      <c r="F93" s="17">
        <v>9</v>
      </c>
      <c r="G93" s="15">
        <v>78.336666666666659</v>
      </c>
      <c r="H93" s="14">
        <f t="shared" si="2"/>
        <v>705.03</v>
      </c>
    </row>
    <row r="94" spans="1:8" ht="13.5" x14ac:dyDescent="0.2">
      <c r="B94" s="23">
        <v>182</v>
      </c>
      <c r="C94" s="16" t="s">
        <v>181</v>
      </c>
      <c r="D94" s="30" t="s">
        <v>561</v>
      </c>
      <c r="E94" s="16" t="s">
        <v>448</v>
      </c>
      <c r="F94" s="17">
        <v>30</v>
      </c>
      <c r="G94" s="15">
        <v>79.97</v>
      </c>
      <c r="H94" s="14">
        <f t="shared" si="2"/>
        <v>2399.1</v>
      </c>
    </row>
    <row r="95" spans="1:8" ht="33.75" x14ac:dyDescent="0.2">
      <c r="A95" t="s">
        <v>10</v>
      </c>
      <c r="B95" s="23">
        <v>239</v>
      </c>
      <c r="C95" s="33" t="s">
        <v>153</v>
      </c>
      <c r="D95" s="76" t="s">
        <v>266</v>
      </c>
      <c r="E95" s="33" t="s">
        <v>7</v>
      </c>
      <c r="F95" s="17">
        <v>21</v>
      </c>
      <c r="G95" s="15">
        <v>97.543333333333337</v>
      </c>
      <c r="H95" s="14">
        <f>(F95*G95)</f>
        <v>2048.41</v>
      </c>
    </row>
    <row r="96" spans="1:8" ht="13.5" x14ac:dyDescent="0.2">
      <c r="B96" s="23">
        <v>262</v>
      </c>
      <c r="C96" s="16" t="s">
        <v>564</v>
      </c>
      <c r="D96" s="30" t="s">
        <v>565</v>
      </c>
      <c r="E96" s="31" t="s">
        <v>417</v>
      </c>
      <c r="F96" s="56">
        <v>200</v>
      </c>
      <c r="G96" s="15">
        <v>7.1099999999999994</v>
      </c>
      <c r="H96" s="14">
        <f t="shared" ref="H96:H101" si="3">(F96*G96)</f>
        <v>1422</v>
      </c>
    </row>
    <row r="97" spans="2:19" ht="33.75" x14ac:dyDescent="0.2">
      <c r="B97" s="23">
        <v>263</v>
      </c>
      <c r="C97" s="16" t="s">
        <v>566</v>
      </c>
      <c r="D97" s="30" t="s">
        <v>569</v>
      </c>
      <c r="E97" s="33" t="s">
        <v>570</v>
      </c>
      <c r="F97" s="56">
        <v>20</v>
      </c>
      <c r="G97" s="15">
        <v>162.50666666666666</v>
      </c>
      <c r="H97" s="14">
        <f t="shared" si="3"/>
        <v>3250.1333333333332</v>
      </c>
    </row>
    <row r="98" spans="2:19" ht="22.5" x14ac:dyDescent="0.2">
      <c r="B98" s="23">
        <v>264</v>
      </c>
      <c r="C98" s="16" t="s">
        <v>567</v>
      </c>
      <c r="D98" s="30" t="s">
        <v>568</v>
      </c>
      <c r="E98" s="32" t="s">
        <v>571</v>
      </c>
      <c r="F98" s="56">
        <v>30</v>
      </c>
      <c r="G98" s="15">
        <v>260.21333333333337</v>
      </c>
      <c r="H98" s="14">
        <f t="shared" si="3"/>
        <v>7806.4000000000015</v>
      </c>
    </row>
    <row r="99" spans="2:19" ht="13.5" x14ac:dyDescent="0.2">
      <c r="B99" s="23">
        <v>265</v>
      </c>
      <c r="C99" s="16" t="s">
        <v>572</v>
      </c>
      <c r="D99" s="30" t="s">
        <v>573</v>
      </c>
      <c r="E99" s="31" t="s">
        <v>7</v>
      </c>
      <c r="F99" s="56">
        <v>10</v>
      </c>
      <c r="G99" s="15">
        <v>38.799999999999997</v>
      </c>
      <c r="H99" s="14">
        <f t="shared" si="3"/>
        <v>388</v>
      </c>
    </row>
    <row r="100" spans="2:19" ht="56.25" x14ac:dyDescent="0.2">
      <c r="B100" s="60">
        <v>266</v>
      </c>
      <c r="C100" s="61" t="s">
        <v>579</v>
      </c>
      <c r="D100" s="62" t="s">
        <v>574</v>
      </c>
      <c r="E100" s="63" t="s">
        <v>7</v>
      </c>
      <c r="F100" s="64">
        <v>2</v>
      </c>
      <c r="G100" s="65">
        <v>5973.34</v>
      </c>
      <c r="H100" s="14">
        <f t="shared" si="3"/>
        <v>11946.68</v>
      </c>
    </row>
    <row r="101" spans="2:19" s="67" customFormat="1" ht="22.5" x14ac:dyDescent="0.2">
      <c r="B101" s="10">
        <v>267</v>
      </c>
      <c r="C101" s="16" t="s">
        <v>586</v>
      </c>
      <c r="D101" s="30" t="s">
        <v>587</v>
      </c>
      <c r="E101" s="16" t="s">
        <v>33</v>
      </c>
      <c r="F101" s="13">
        <v>524</v>
      </c>
      <c r="G101" s="15">
        <v>157.78333333333333</v>
      </c>
      <c r="H101" s="14">
        <f t="shared" si="3"/>
        <v>82678.46666666666</v>
      </c>
      <c r="I101" s="7"/>
      <c r="J101" s="7"/>
      <c r="K101" s="7"/>
      <c r="L101" s="7"/>
      <c r="M101" s="7"/>
      <c r="N101" s="7"/>
      <c r="O101" s="7"/>
      <c r="P101" s="66"/>
    </row>
    <row r="102" spans="2:19" ht="18" customHeight="1" x14ac:dyDescent="0.2">
      <c r="B102" s="43"/>
      <c r="C102" s="44"/>
      <c r="D102" s="45"/>
      <c r="E102" s="148" t="s">
        <v>584</v>
      </c>
      <c r="F102" s="149"/>
      <c r="H102" s="94">
        <f>SUM(H10:H101)</f>
        <v>901631.11333333352</v>
      </c>
      <c r="I102" s="46"/>
      <c r="J102" s="46"/>
      <c r="K102" s="46"/>
      <c r="S102" s="18"/>
    </row>
    <row r="103" spans="2:19" ht="18" customHeight="1" thickBot="1" x14ac:dyDescent="0.25">
      <c r="B103" s="43"/>
      <c r="C103" s="44"/>
      <c r="D103" s="45"/>
      <c r="E103" s="93"/>
      <c r="F103" s="107"/>
      <c r="H103" s="108"/>
      <c r="I103" s="46"/>
      <c r="J103" s="46"/>
      <c r="K103" s="46"/>
      <c r="S103" s="18"/>
    </row>
    <row r="104" spans="2:19" x14ac:dyDescent="0.2">
      <c r="B104" s="146" t="s">
        <v>582</v>
      </c>
      <c r="C104" s="136"/>
      <c r="D104" s="136"/>
      <c r="E104" s="136" t="s">
        <v>578</v>
      </c>
      <c r="F104" s="136"/>
      <c r="G104" s="136"/>
      <c r="H104" s="137"/>
      <c r="I104" s="47"/>
      <c r="J104" s="47"/>
      <c r="K104" s="47"/>
      <c r="L104" s="47"/>
      <c r="M104" s="47"/>
      <c r="N104" s="47"/>
      <c r="O104" s="47"/>
      <c r="P104" s="47"/>
      <c r="Q104" s="47"/>
      <c r="R104" s="47"/>
      <c r="S104" s="47"/>
    </row>
    <row r="105" spans="2:19" x14ac:dyDescent="0.2">
      <c r="B105" s="147" t="s">
        <v>13</v>
      </c>
      <c r="C105" s="138"/>
      <c r="D105" s="138"/>
      <c r="E105" s="138" t="s">
        <v>583</v>
      </c>
      <c r="F105" s="138"/>
      <c r="G105" s="138"/>
      <c r="H105" s="139"/>
      <c r="I105" s="47"/>
      <c r="J105" s="47"/>
      <c r="K105" s="47"/>
      <c r="L105" s="47"/>
      <c r="M105" s="47"/>
      <c r="N105" s="47"/>
      <c r="O105" s="47"/>
      <c r="P105" s="47"/>
      <c r="Q105" s="47"/>
      <c r="R105" s="47"/>
      <c r="S105" s="47"/>
    </row>
    <row r="106" spans="2:19" ht="13.5" thickBot="1" x14ac:dyDescent="0.25">
      <c r="B106" s="142" t="s">
        <v>11</v>
      </c>
      <c r="C106" s="140"/>
      <c r="D106" s="140"/>
      <c r="E106" s="140" t="s">
        <v>12</v>
      </c>
      <c r="F106" s="140"/>
      <c r="G106" s="140"/>
      <c r="H106" s="141"/>
      <c r="I106" s="48"/>
      <c r="J106" s="48"/>
      <c r="K106" s="48"/>
      <c r="L106" s="48"/>
      <c r="M106" s="48"/>
      <c r="N106" s="48"/>
      <c r="O106" s="48"/>
      <c r="P106" s="48"/>
      <c r="Q106" s="48"/>
      <c r="R106" s="48"/>
      <c r="S106" s="48"/>
    </row>
    <row r="107" spans="2:19" x14ac:dyDescent="0.2">
      <c r="B107" s="50"/>
      <c r="C107" s="48"/>
      <c r="D107" s="48"/>
      <c r="E107" s="48"/>
      <c r="F107" s="57"/>
      <c r="G107" s="59"/>
      <c r="H107" s="59"/>
      <c r="I107" s="48"/>
      <c r="J107" s="48"/>
      <c r="K107" s="48"/>
      <c r="L107" s="48"/>
      <c r="M107" s="48"/>
      <c r="N107" s="48"/>
      <c r="O107" s="48"/>
      <c r="P107" s="48"/>
      <c r="Q107" s="48"/>
      <c r="R107" s="49"/>
      <c r="S107" s="18"/>
    </row>
  </sheetData>
  <mergeCells count="11">
    <mergeCell ref="B105:D105"/>
    <mergeCell ref="E105:H105"/>
    <mergeCell ref="B106:D106"/>
    <mergeCell ref="E106:H106"/>
    <mergeCell ref="G1:H2"/>
    <mergeCell ref="B3:F5"/>
    <mergeCell ref="G3:H3"/>
    <mergeCell ref="G4:H5"/>
    <mergeCell ref="E102:F102"/>
    <mergeCell ref="B104:D104"/>
    <mergeCell ref="E104:H104"/>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opLeftCell="A10" workbookViewId="0">
      <selection activeCell="H24" sqref="H24"/>
    </sheetView>
  </sheetViews>
  <sheetFormatPr baseColWidth="10" defaultRowHeight="12.75" x14ac:dyDescent="0.2"/>
  <cols>
    <col min="2" max="2" width="32" customWidth="1"/>
  </cols>
  <sheetData>
    <row r="1" spans="1:4" ht="27" customHeight="1" thickBot="1" x14ac:dyDescent="0.25">
      <c r="A1" s="81" t="s">
        <v>609</v>
      </c>
      <c r="B1" s="82" t="s">
        <v>597</v>
      </c>
      <c r="C1" s="88" t="s">
        <v>664</v>
      </c>
      <c r="D1" s="68" t="s">
        <v>663</v>
      </c>
    </row>
    <row r="2" spans="1:4" ht="36" customHeight="1" thickBot="1" x14ac:dyDescent="0.25">
      <c r="A2" s="84" t="s">
        <v>610</v>
      </c>
      <c r="B2" s="85" t="s">
        <v>611</v>
      </c>
      <c r="C2" s="89"/>
      <c r="D2" s="23">
        <v>4</v>
      </c>
    </row>
    <row r="3" spans="1:4" ht="69.75" customHeight="1" thickBot="1" x14ac:dyDescent="0.25">
      <c r="A3" s="84" t="s">
        <v>661</v>
      </c>
      <c r="B3" s="85"/>
      <c r="C3" s="89"/>
      <c r="D3" s="23">
        <v>8</v>
      </c>
    </row>
    <row r="4" spans="1:4" ht="42" customHeight="1" thickBot="1" x14ac:dyDescent="0.25">
      <c r="A4" s="84" t="s">
        <v>612</v>
      </c>
      <c r="B4" s="85" t="s">
        <v>613</v>
      </c>
      <c r="C4" s="89"/>
      <c r="D4" s="23">
        <v>9</v>
      </c>
    </row>
    <row r="5" spans="1:4" ht="43.5" customHeight="1" thickBot="1" x14ac:dyDescent="0.25">
      <c r="A5" s="84" t="s">
        <v>614</v>
      </c>
      <c r="B5" s="85" t="s">
        <v>613</v>
      </c>
      <c r="C5" s="89"/>
      <c r="D5" s="23">
        <v>10</v>
      </c>
    </row>
    <row r="6" spans="1:4" ht="76.5" customHeight="1" thickBot="1" x14ac:dyDescent="0.25">
      <c r="A6" s="84" t="s">
        <v>615</v>
      </c>
      <c r="B6" s="85" t="s">
        <v>617</v>
      </c>
      <c r="C6" s="89"/>
      <c r="D6" s="23">
        <v>11</v>
      </c>
    </row>
    <row r="7" spans="1:4" ht="27.75" customHeight="1" thickBot="1" x14ac:dyDescent="0.25">
      <c r="A7" s="84" t="s">
        <v>616</v>
      </c>
      <c r="B7" s="85"/>
      <c r="C7" s="89"/>
      <c r="D7" s="87">
        <v>11</v>
      </c>
    </row>
    <row r="8" spans="1:4" ht="42" customHeight="1" thickBot="1" x14ac:dyDescent="0.25">
      <c r="A8" s="84" t="s">
        <v>618</v>
      </c>
      <c r="B8" s="85" t="s">
        <v>619</v>
      </c>
      <c r="C8" s="89"/>
      <c r="D8" s="23">
        <v>14</v>
      </c>
    </row>
    <row r="9" spans="1:4" ht="39" customHeight="1" thickBot="1" x14ac:dyDescent="0.25">
      <c r="A9" s="84" t="s">
        <v>621</v>
      </c>
      <c r="B9" s="85" t="s">
        <v>622</v>
      </c>
      <c r="C9" s="89"/>
      <c r="D9" s="23">
        <v>19</v>
      </c>
    </row>
    <row r="10" spans="1:4" ht="35.25" customHeight="1" thickBot="1" x14ac:dyDescent="0.25">
      <c r="A10" s="84" t="s">
        <v>623</v>
      </c>
      <c r="B10" s="85" t="s">
        <v>619</v>
      </c>
      <c r="C10" s="89"/>
      <c r="D10" s="23">
        <v>20</v>
      </c>
    </row>
    <row r="11" spans="1:4" ht="41.25" customHeight="1" thickBot="1" x14ac:dyDescent="0.25">
      <c r="A11" s="84" t="s">
        <v>624</v>
      </c>
      <c r="B11" s="85" t="s">
        <v>620</v>
      </c>
      <c r="C11" s="89"/>
      <c r="D11" s="23">
        <v>21</v>
      </c>
    </row>
    <row r="12" spans="1:4" ht="40.5" customHeight="1" thickBot="1" x14ac:dyDescent="0.25">
      <c r="A12" s="84" t="s">
        <v>625</v>
      </c>
      <c r="B12" s="85" t="s">
        <v>620</v>
      </c>
      <c r="C12" s="89"/>
      <c r="D12" s="23">
        <v>22</v>
      </c>
    </row>
    <row r="13" spans="1:4" ht="78" customHeight="1" thickBot="1" x14ac:dyDescent="0.25">
      <c r="A13" s="84" t="s">
        <v>626</v>
      </c>
      <c r="B13" s="85" t="s">
        <v>627</v>
      </c>
      <c r="C13" s="89"/>
      <c r="D13" s="23">
        <v>28</v>
      </c>
    </row>
    <row r="14" spans="1:4" ht="42" customHeight="1" thickBot="1" x14ac:dyDescent="0.25">
      <c r="A14" s="84" t="s">
        <v>628</v>
      </c>
      <c r="B14" s="85" t="s">
        <v>629</v>
      </c>
      <c r="C14" s="89"/>
      <c r="D14" s="23">
        <v>29</v>
      </c>
    </row>
    <row r="15" spans="1:4" ht="54" customHeight="1" thickBot="1" x14ac:dyDescent="0.25">
      <c r="A15" s="84" t="s">
        <v>630</v>
      </c>
      <c r="B15" s="85" t="s">
        <v>631</v>
      </c>
      <c r="C15" s="89"/>
      <c r="D15" s="23">
        <v>30</v>
      </c>
    </row>
    <row r="16" spans="1:4" ht="54.75" customHeight="1" thickBot="1" x14ac:dyDescent="0.25">
      <c r="A16" s="84" t="s">
        <v>632</v>
      </c>
      <c r="B16" s="85" t="s">
        <v>633</v>
      </c>
      <c r="C16" s="89"/>
      <c r="D16" s="23">
        <v>31</v>
      </c>
    </row>
    <row r="17" spans="1:4" ht="54" customHeight="1" thickBot="1" x14ac:dyDescent="0.25">
      <c r="A17" s="84" t="s">
        <v>634</v>
      </c>
      <c r="B17" s="85" t="s">
        <v>635</v>
      </c>
      <c r="C17" s="89"/>
      <c r="D17" s="23">
        <v>32</v>
      </c>
    </row>
    <row r="18" spans="1:4" ht="40.5" customHeight="1" thickBot="1" x14ac:dyDescent="0.25">
      <c r="A18" s="84" t="s">
        <v>636</v>
      </c>
      <c r="B18" s="85" t="s">
        <v>637</v>
      </c>
      <c r="C18" s="89"/>
      <c r="D18" s="23">
        <v>33</v>
      </c>
    </row>
    <row r="19" spans="1:4" ht="47.25" customHeight="1" thickBot="1" x14ac:dyDescent="0.25">
      <c r="A19" s="84" t="s">
        <v>638</v>
      </c>
      <c r="B19" s="85" t="s">
        <v>639</v>
      </c>
      <c r="C19" s="89"/>
      <c r="D19" s="23">
        <v>34</v>
      </c>
    </row>
    <row r="20" spans="1:4" ht="40.5" customHeight="1" thickBot="1" x14ac:dyDescent="0.25">
      <c r="A20" s="84" t="s">
        <v>640</v>
      </c>
      <c r="B20" s="85" t="s">
        <v>641</v>
      </c>
      <c r="C20" s="89"/>
      <c r="D20" s="23">
        <v>35</v>
      </c>
    </row>
    <row r="21" spans="1:4" ht="58.5" customHeight="1" thickBot="1" x14ac:dyDescent="0.25">
      <c r="A21" s="84" t="s">
        <v>642</v>
      </c>
      <c r="B21" s="85" t="s">
        <v>643</v>
      </c>
      <c r="C21" s="89"/>
      <c r="D21" s="23">
        <v>36</v>
      </c>
    </row>
    <row r="22" spans="1:4" ht="57" customHeight="1" thickBot="1" x14ac:dyDescent="0.25">
      <c r="A22" s="84" t="s">
        <v>644</v>
      </c>
      <c r="B22" s="85" t="s">
        <v>645</v>
      </c>
      <c r="C22" s="89"/>
      <c r="D22" s="23">
        <v>43</v>
      </c>
    </row>
    <row r="23" spans="1:4" ht="48.75" customHeight="1" thickBot="1" x14ac:dyDescent="0.25">
      <c r="A23" s="84" t="s">
        <v>646</v>
      </c>
      <c r="B23" s="85" t="s">
        <v>647</v>
      </c>
      <c r="C23" s="89"/>
      <c r="D23" s="23">
        <v>45</v>
      </c>
    </row>
    <row r="24" spans="1:4" ht="52.5" customHeight="1" thickBot="1" x14ac:dyDescent="0.25">
      <c r="A24" s="84" t="s">
        <v>648</v>
      </c>
      <c r="B24" s="85" t="s">
        <v>649</v>
      </c>
      <c r="C24" s="89"/>
      <c r="D24" s="23">
        <v>46</v>
      </c>
    </row>
    <row r="25" spans="1:4" ht="37.5" customHeight="1" thickBot="1" x14ac:dyDescent="0.25">
      <c r="A25" s="84" t="s">
        <v>650</v>
      </c>
      <c r="B25" s="85" t="s">
        <v>651</v>
      </c>
      <c r="C25" s="89"/>
      <c r="D25" s="23">
        <v>47</v>
      </c>
    </row>
    <row r="26" spans="1:4" ht="80.25" customHeight="1" thickBot="1" x14ac:dyDescent="0.25">
      <c r="A26" s="84" t="s">
        <v>652</v>
      </c>
      <c r="B26" s="85" t="s">
        <v>653</v>
      </c>
      <c r="C26" s="89"/>
      <c r="D26" s="23">
        <v>48</v>
      </c>
    </row>
    <row r="27" spans="1:4" ht="75.75" customHeight="1" thickBot="1" x14ac:dyDescent="0.25">
      <c r="A27" s="84" t="s">
        <v>654</v>
      </c>
      <c r="B27" s="85" t="s">
        <v>655</v>
      </c>
      <c r="C27" s="89"/>
      <c r="D27" s="23">
        <v>49</v>
      </c>
    </row>
    <row r="28" spans="1:4" ht="409.6" customHeight="1" thickBot="1" x14ac:dyDescent="0.25">
      <c r="A28" s="84" t="s">
        <v>656</v>
      </c>
      <c r="B28" s="85" t="s">
        <v>655</v>
      </c>
      <c r="C28" s="89"/>
      <c r="D28" s="23">
        <v>50</v>
      </c>
    </row>
    <row r="29" spans="1:4" ht="14.25" thickBot="1" x14ac:dyDescent="0.25">
      <c r="A29" s="84"/>
      <c r="B29" s="85"/>
      <c r="C29" s="89"/>
      <c r="D29" s="23">
        <v>51</v>
      </c>
    </row>
    <row r="30" spans="1:4" ht="49.5" customHeight="1" thickBot="1" x14ac:dyDescent="0.25">
      <c r="A30" s="84" t="s">
        <v>657</v>
      </c>
      <c r="B30" s="85" t="s">
        <v>655</v>
      </c>
      <c r="C30" s="89"/>
      <c r="D30" s="23">
        <v>52</v>
      </c>
    </row>
    <row r="31" spans="1:4" ht="97.5" customHeight="1" thickBot="1" x14ac:dyDescent="0.25">
      <c r="A31" s="84" t="s">
        <v>658</v>
      </c>
      <c r="B31" s="85" t="s">
        <v>655</v>
      </c>
      <c r="C31" s="89"/>
      <c r="D31" s="23">
        <v>53</v>
      </c>
    </row>
    <row r="32" spans="1:4" ht="63" customHeight="1" thickBot="1" x14ac:dyDescent="0.25">
      <c r="A32" s="84" t="s">
        <v>659</v>
      </c>
      <c r="B32" s="85" t="s">
        <v>655</v>
      </c>
      <c r="C32" s="89"/>
      <c r="D32" s="23">
        <v>56</v>
      </c>
    </row>
    <row r="33" spans="1:4" ht="28.5" customHeight="1" thickBot="1" x14ac:dyDescent="0.25">
      <c r="A33" s="84" t="s">
        <v>328</v>
      </c>
      <c r="B33" s="85" t="s">
        <v>660</v>
      </c>
      <c r="C33" s="89"/>
      <c r="D33" s="23">
        <v>57</v>
      </c>
    </row>
    <row r="34" spans="1:4" x14ac:dyDescent="0.2">
      <c r="A34" s="86"/>
      <c r="B34" s="86"/>
      <c r="C34" s="86"/>
    </row>
    <row r="35" spans="1:4" x14ac:dyDescent="0.2">
      <c r="A35" s="86"/>
      <c r="B35" s="86"/>
      <c r="C35" s="86"/>
    </row>
    <row r="36" spans="1:4" x14ac:dyDescent="0.2">
      <c r="A36" s="86"/>
      <c r="B36" s="86"/>
      <c r="C36" s="86"/>
    </row>
    <row r="37" spans="1:4" x14ac:dyDescent="0.2">
      <c r="A37" s="86"/>
      <c r="B37" s="86"/>
      <c r="C37" s="86"/>
    </row>
    <row r="38" spans="1:4" x14ac:dyDescent="0.2">
      <c r="A38" s="86"/>
      <c r="B38" s="86"/>
      <c r="C38" s="86"/>
    </row>
    <row r="39" spans="1:4" x14ac:dyDescent="0.2">
      <c r="A39" s="86"/>
      <c r="B39" s="86"/>
      <c r="C39" s="86"/>
    </row>
    <row r="40" spans="1:4" x14ac:dyDescent="0.2">
      <c r="A40" s="86"/>
      <c r="B40" s="86"/>
      <c r="C40" s="86"/>
    </row>
    <row r="41" spans="1:4" x14ac:dyDescent="0.2">
      <c r="A41" s="86"/>
      <c r="B41" s="86"/>
      <c r="C41" s="86"/>
    </row>
    <row r="42" spans="1:4" x14ac:dyDescent="0.2">
      <c r="A42" s="86"/>
      <c r="B42" s="86"/>
      <c r="C42" s="86"/>
    </row>
    <row r="43" spans="1:4" x14ac:dyDescent="0.2">
      <c r="A43" s="86"/>
      <c r="B43" s="86"/>
      <c r="C43" s="86"/>
    </row>
    <row r="44" spans="1:4" x14ac:dyDescent="0.2">
      <c r="A44" s="86"/>
      <c r="B44" s="86"/>
      <c r="C44" s="86"/>
    </row>
    <row r="45" spans="1:4" x14ac:dyDescent="0.2">
      <c r="A45" s="86"/>
      <c r="B45" s="86"/>
      <c r="C45" s="86"/>
    </row>
    <row r="46" spans="1:4" x14ac:dyDescent="0.2">
      <c r="A46" s="86"/>
      <c r="B46" s="86"/>
      <c r="C46" s="8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ANEXO COMPLETO</vt:lpstr>
      <vt:lpstr>ARMANAC</vt:lpstr>
      <vt:lpstr>LIEXHO</vt:lpstr>
      <vt:lpstr>ANEXO SIN MARCA</vt:lpstr>
      <vt:lpstr>JUSTIF DESCARTADAS</vt:lpstr>
      <vt:lpstr>'ANEXO COMPLETO'!Área_de_impresión</vt:lpstr>
      <vt:lpstr>ARMANAC!Área_de_impresión</vt:lpstr>
      <vt:lpstr>LIEXHO!Área_de_impresión</vt:lpstr>
      <vt:lpstr>ARMANAC!Títulos_a_imprimir</vt:lpstr>
      <vt:lpstr>LIEXHO!Títulos_a_imprimir</vt:lpstr>
    </vt:vector>
  </TitlesOfParts>
  <Company>INSTITUTO MATERNO INFANTIL DEL ESTADO DE MEXICO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INSTITUTO MATERNO INFANTIL DEL ESTADO DE MEXICO</dc:creator>
  <cp:lastModifiedBy>user</cp:lastModifiedBy>
  <cp:lastPrinted>2020-05-15T17:05:58Z</cp:lastPrinted>
  <dcterms:created xsi:type="dcterms:W3CDTF">2005-06-22T19:00:07Z</dcterms:created>
  <dcterms:modified xsi:type="dcterms:W3CDTF">2021-01-25T18:07:13Z</dcterms:modified>
</cp:coreProperties>
</file>